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300" tabRatio="901" firstSheet="26" activeTab="28"/>
  </bookViews>
  <sheets>
    <sheet name="26聘请法律顾问经费" sheetId="60" r:id="rId1"/>
    <sheet name="1-1本级福利彩票公益金" sheetId="4" r:id="rId2"/>
    <sheet name="1-2彩票公益金（委托业务费）" sheetId="5" r:id="rId3"/>
    <sheet name="1-3彩票公益金（养老护理大赛）" sheetId="6" r:id="rId4"/>
    <sheet name="1-4购买养老服务、儿童福利、残疾人服务项目(2019年）" sheetId="7" r:id="rId5"/>
    <sheet name="2民政综合信息平台项目" sheetId="9" r:id="rId6"/>
    <sheet name="3民政专项业务运转经费" sheetId="10" r:id="rId7"/>
    <sheet name="4信息网络及软件购置更新" sheetId="11" r:id="rId8"/>
    <sheet name="5-1法人库综合项目经费" sheetId="12" r:id="rId9"/>
    <sheet name="5-2核对信息平台建设项目" sheetId="13" r:id="rId10"/>
    <sheet name="6厅全区救灾低保信息系统专用网线路租赁项目" sheetId="14" r:id="rId11"/>
    <sheet name="7厅机关后勤购买服务经费" sheetId="15" r:id="rId12"/>
    <sheet name="8民政业务培训费" sheetId="16" r:id="rId13"/>
    <sheet name="9机动经费" sheetId="17" r:id="rId14"/>
    <sheet name="10厅网络信息化维护服务项目" sheetId="18" r:id="rId15"/>
    <sheet name="11印制证书费（婚姻证、低保和特困证）" sheetId="19" r:id="rId16"/>
    <sheet name="12慰问经费（“三大节日”、儿童福利机构）" sheetId="20" r:id="rId17"/>
    <sheet name="13编制《西藏城乡社区服务体系设施建设规划》经费" sheetId="21" r:id="rId18"/>
    <sheet name="14第三方“困难群众基本生活救助工作绩效评价”工作经费" sheetId="22" r:id="rId19"/>
    <sheet name="15民政相关会议费" sheetId="23" r:id="rId20"/>
    <sheet name="16厅本级政府购买救助经办服务能力经费" sheetId="24" r:id="rId21"/>
    <sheet name="17民政厅系统体检费" sheetId="25" r:id="rId22"/>
    <sheet name="18厅机关党建经费" sheetId="26" r:id="rId23"/>
    <sheet name="19基层政权和社区建设工作经费" sheetId="27" r:id="rId24"/>
    <sheet name="20民政厅供氧加湿项目" sheetId="28" r:id="rId25"/>
    <sheet name="21民政年鉴" sheetId="29" r:id="rId26"/>
    <sheet name="22车辆保险" sheetId="30" r:id="rId27"/>
    <sheet name="23自治区本级行政事业单位运转预留经费" sheetId="31" r:id="rId28"/>
    <sheet name="24社会组织行业党委党建工作费用" sheetId="32" r:id="rId29"/>
    <sheet name="25儿童福利（慰问儿童福利机构）" sheetId="33" r:id="rId30"/>
    <sheet name="27社会事务和慈善事业促进工作经费" sheetId="35" r:id="rId31"/>
    <sheet name="28离退休党员活动经费" sheetId="36" r:id="rId32"/>
    <sheet name="1.工作经费" sheetId="37" r:id="rId33"/>
    <sheet name="2.孤儿生活保障金" sheetId="38" r:id="rId34"/>
    <sheet name="3.双集中聘用人员工资及机构运行费" sheetId="39" r:id="rId35"/>
    <sheet name="4.专业人员服务费" sheetId="40" r:id="rId36"/>
    <sheet name="5.保安工资" sheetId="41" r:id="rId37"/>
    <sheet name="6.党建经费" sheetId="42" r:id="rId38"/>
    <sheet name="7.绿化费" sheetId="43" r:id="rId39"/>
    <sheet name="8.院后勤服务费" sheetId="44" r:id="rId40"/>
    <sheet name="9.民政系统体检" sheetId="45" r:id="rId41"/>
    <sheet name="10.驻村补助" sheetId="46" r:id="rId42"/>
    <sheet name="11.车辆保险 (2)" sheetId="47" r:id="rId43"/>
    <sheet name="12.002号指标功能提升改造" sheetId="48" r:id="rId44"/>
    <sheet name="13.爱心楼防水改造项目" sheetId="49" r:id="rId45"/>
    <sheet name="14.080号提升功能改造" sheetId="50" r:id="rId46"/>
    <sheet name="15.助学金" sheetId="51" r:id="rId47"/>
    <sheet name="1.西殡党建经费" sheetId="52" r:id="rId48"/>
    <sheet name="2.西殡殡葬事业项目支出" sheetId="53" r:id="rId49"/>
    <sheet name="3.西殡无名尸体处置经费" sheetId="54" r:id="rId50"/>
    <sheet name="4.西殡后勤保障服务经费" sheetId="55" r:id="rId51"/>
    <sheet name="5.西殡聘请法律顾问费" sheetId="56" r:id="rId52"/>
    <sheet name="6.驻村补助 (2)" sheetId="57" r:id="rId53"/>
    <sheet name="7.西山殡仪馆办公楼等场所维护" sheetId="58" r:id="rId54"/>
    <sheet name="8.民政厅系统体检费 (2)" sheetId="59" r:id="rId55"/>
  </sheets>
  <definedNames>
    <definedName name="_xlnm.Print_Area" localSheetId="1">'1-1本级福利彩票公益金'!$A$1:$L$23</definedName>
    <definedName name="_xlnm.Print_Area" localSheetId="2">'1-2彩票公益金（委托业务费）'!$A$1:$L$23</definedName>
    <definedName name="_xlnm.Print_Area" localSheetId="3">'1-3彩票公益金（养老护理大赛）'!$A$1:$L$23</definedName>
    <definedName name="_xlnm.Print_Area" localSheetId="4">'1-4购买养老服务、儿童福利、残疾人服务项目(2019年）'!$A$1:$L$23</definedName>
    <definedName name="_xlnm.Print_Area" localSheetId="5">'2民政综合信息平台项目'!$A$1:$L$23</definedName>
    <definedName name="_xlnm.Print_Area" localSheetId="6">'3民政专项业务运转经费'!$A$1:$L$23</definedName>
    <definedName name="_xlnm.Print_Area" localSheetId="7">'4信息网络及软件购置更新'!$A$1:$L$23</definedName>
    <definedName name="_xlnm.Print_Area" localSheetId="8">'5-1法人库综合项目经费'!$A$1:$L$23</definedName>
    <definedName name="_xlnm.Print_Area" localSheetId="9">'5-2核对信息平台建设项目'!$A$1:$L$23</definedName>
    <definedName name="_xlnm.Print_Area" localSheetId="10">'6厅全区救灾低保信息系统专用网线路租赁项目'!$A$1:$L$23</definedName>
    <definedName name="_xlnm.Print_Area" localSheetId="11">'7厅机关后勤购买服务经费'!$A$1:$L$23</definedName>
    <definedName name="_xlnm.Print_Area" localSheetId="12">'8民政业务培训费'!$A$1:$L$23</definedName>
    <definedName name="_xlnm.Print_Area" localSheetId="13">'9机动经费'!$A$1:$L$23</definedName>
    <definedName name="_xlnm.Print_Area" localSheetId="14">'10厅网络信息化维护服务项目'!$A$1:$L$23</definedName>
    <definedName name="_xlnm.Print_Area" localSheetId="15">'11印制证书费（婚姻证、低保和特困证）'!$A$1:$L$23</definedName>
    <definedName name="_xlnm.Print_Area" localSheetId="16">'12慰问经费（“三大节日”、儿童福利机构）'!$A$1:$L$23</definedName>
    <definedName name="_xlnm.Print_Area" localSheetId="17">'13编制《西藏城乡社区服务体系设施建设规划》经费'!$A$1:$L$23</definedName>
    <definedName name="_xlnm.Print_Area" localSheetId="18">'14第三方“困难群众基本生活救助工作绩效评价”工作经费'!$A$1:$L$23</definedName>
    <definedName name="_xlnm.Print_Area" localSheetId="19">'15民政相关会议费'!$A$1:$L$23</definedName>
    <definedName name="_xlnm.Print_Area" localSheetId="20">'16厅本级政府购买救助经办服务能力经费'!$A$1:$L$23</definedName>
    <definedName name="_xlnm.Print_Area" localSheetId="21">'17民政厅系统体检费'!$A$1:$L$23</definedName>
    <definedName name="_xlnm.Print_Area" localSheetId="22">'18厅机关党建经费'!$A$1:$L$23</definedName>
    <definedName name="_xlnm.Print_Area" localSheetId="23">'19基层政权和社区建设工作经费'!$A$1:$L$23</definedName>
    <definedName name="_xlnm.Print_Area" localSheetId="24">'20民政厅供氧加湿项目'!$A$1:$L$23</definedName>
    <definedName name="_xlnm.Print_Area" localSheetId="25">'21民政年鉴'!$A$1:$L$23</definedName>
    <definedName name="_xlnm.Print_Area" localSheetId="26">'22车辆保险'!$A$1:$L$23</definedName>
    <definedName name="_xlnm.Print_Area" localSheetId="27">'23自治区本级行政事业单位运转预留经费'!$A$1:$L$23</definedName>
    <definedName name="_xlnm.Print_Area" localSheetId="28">'24社会组织行业党委党建工作费用'!$A$1:$L$26</definedName>
    <definedName name="_xlnm.Print_Area" localSheetId="29">'25儿童福利（慰问儿童福利机构）'!$A$1:$L$23</definedName>
    <definedName name="_xlnm.Print_Area" localSheetId="30">'27社会事务和慈善事业促进工作经费'!$A$1:$L$24</definedName>
    <definedName name="_xlnm.Print_Area" localSheetId="31">'28离退休党员活动经费'!$A$1:$L$23</definedName>
    <definedName name="_xlnm.Print_Area" localSheetId="0">'26聘请法律顾问经费'!$A$1:$L$23</definedName>
  </definedNames>
  <calcPr calcId="144525"/>
</workbook>
</file>

<file path=xl/sharedStrings.xml><?xml version="1.0" encoding="utf-8"?>
<sst xmlns="http://schemas.openxmlformats.org/spreadsheetml/2006/main" count="7787" uniqueCount="1079">
  <si>
    <t>区民政厅2021年度部门项目支出绩效自评表 (汇总)</t>
  </si>
  <si>
    <t>项目名称:</t>
  </si>
  <si>
    <t>54000021Y000000006457-聘请法律顾问经费</t>
  </si>
  <si>
    <t>填报人:</t>
  </si>
  <si>
    <t>吾金扎西</t>
  </si>
  <si>
    <t>联系方式:</t>
  </si>
  <si>
    <t>0891-6177239</t>
  </si>
  <si>
    <t>E14D1EDC02B788BCE0539C04500A2701</t>
  </si>
  <si>
    <t>主管部门:</t>
  </si>
  <si>
    <t>118-民政厅</t>
  </si>
  <si>
    <t>实施单位:</t>
  </si>
  <si>
    <t>118001-民政厅机关</t>
  </si>
  <si>
    <t>是否公开：</t>
  </si>
  <si>
    <t>是</t>
  </si>
  <si>
    <t>网址：</t>
  </si>
  <si>
    <t>资金构成</t>
  </si>
  <si>
    <t>年初预算数</t>
  </si>
  <si>
    <t>全年预算数</t>
  </si>
  <si>
    <t>执行数</t>
  </si>
  <si>
    <t>分值</t>
  </si>
  <si>
    <t>执行率（%）</t>
  </si>
  <si>
    <t>得分</t>
  </si>
  <si>
    <t>资金总额：</t>
  </si>
  <si>
    <t>50000</t>
  </si>
  <si>
    <t xml:space="preserve">10.00 </t>
  </si>
  <si>
    <t>10.0</t>
  </si>
  <si>
    <t>其中：财政资金：</t>
  </si>
  <si>
    <t>单位资金：</t>
  </si>
  <si>
    <t>0</t>
  </si>
  <si>
    <t>财政专户管理资金：</t>
  </si>
  <si>
    <t>年度目标</t>
  </si>
  <si>
    <t>年度目标完成情况</t>
  </si>
  <si>
    <t>　推进法治民政建设，协助开展民政厅法律法规相关业务工作。</t>
  </si>
  <si>
    <t>根据法治政府建设有关规定及民政工作实际需要,2021年我厅聘请西藏大成律师事务所为单位法律顾问，并与之签订了法律顾问合同。一年来，大成律师事务所按照合同及我厅实际工作需要，保质保量完成了各类合同合法性审查、福利企业总公司改制等重大事项行政风险评估、法律服务等工作，有效规避了各类法律风险，同时，开展了面向厅系统干部职工法制培训，有效促进了依法行政和民政法治建设。</t>
  </si>
  <si>
    <t>一级指标</t>
  </si>
  <si>
    <t>二级指标</t>
  </si>
  <si>
    <t>三级指标</t>
  </si>
  <si>
    <t>年度指标值</t>
  </si>
  <si>
    <t>实际完成值</t>
  </si>
  <si>
    <t>完成率</t>
  </si>
  <si>
    <t>未完成原因分析</t>
  </si>
  <si>
    <t>产出指标</t>
  </si>
  <si>
    <t>数量指标</t>
  </si>
  <si>
    <t>参与重大项目合同、招投标合同及协议起草、审查论证、洽谈的次数</t>
  </si>
  <si>
    <t>1</t>
  </si>
  <si>
    <t>100.00%</t>
  </si>
  <si>
    <t>10.00</t>
  </si>
  <si>
    <t>已完成</t>
  </si>
  <si>
    <t>10</t>
  </si>
  <si>
    <t>关于重要规范性文件出具的书面法律意见数量</t>
  </si>
  <si>
    <t>20</t>
  </si>
  <si>
    <t>19</t>
  </si>
  <si>
    <t>95.00%</t>
  </si>
  <si>
    <t>9.5</t>
  </si>
  <si>
    <t>检查频次</t>
  </si>
  <si>
    <t>3</t>
  </si>
  <si>
    <t>完成检查报告数量</t>
  </si>
  <si>
    <t>为西藏民政部门法治建设工作提出意见建议条数</t>
  </si>
  <si>
    <t>5</t>
  </si>
  <si>
    <t>质量指标</t>
  </si>
  <si>
    <t>抽检覆盖率</t>
  </si>
  <si>
    <t>90</t>
  </si>
  <si>
    <t>时效指标</t>
  </si>
  <si>
    <t>年度检查任务按时完成率</t>
  </si>
  <si>
    <t>效益指标</t>
  </si>
  <si>
    <t>社会效益指标</t>
  </si>
  <si>
    <t>检查结果公开率</t>
  </si>
  <si>
    <t>80</t>
  </si>
  <si>
    <t>可持续影响指标</t>
  </si>
  <si>
    <t>问题整改落实率</t>
  </si>
  <si>
    <t>5.00</t>
  </si>
  <si>
    <t>满意度指标</t>
  </si>
  <si>
    <t>服务对象满意度指标</t>
  </si>
  <si>
    <t>检查人员被投诉次数</t>
  </si>
  <si>
    <t>2</t>
  </si>
  <si>
    <t xml:space="preserve">项目支出绩效自评表 </t>
  </si>
  <si>
    <t>54000021T000000068293-本级福利彩票公益金</t>
  </si>
  <si>
    <t>丹增次仁</t>
  </si>
  <si>
    <r>
      <rPr>
        <sz val="11"/>
        <color indexed="8"/>
        <rFont val="等线"/>
        <charset val="134"/>
      </rPr>
      <t>15889011636</t>
    </r>
    <r>
      <rPr>
        <sz val="11"/>
        <color indexed="8"/>
        <rFont val="Arial"/>
        <charset val="0"/>
      </rPr>
      <t xml:space="preserve">		</t>
    </r>
    <r>
      <rPr>
        <sz val="11"/>
        <color indexed="8"/>
        <rFont val="等线"/>
        <charset val="134"/>
      </rPr>
      <t xml:space="preserve">
</t>
    </r>
  </si>
  <si>
    <t>E14D1EDC029E88BCE0539C04500A2701</t>
  </si>
  <si>
    <t>1000000</t>
  </si>
  <si>
    <t>充分保障了我区符合领取助学金条件的孤儿就学期间各项开支，为孤儿就学提供基础保障，维护了孤儿受教育权利，践行了福彩救孤济困宗旨。</t>
  </si>
  <si>
    <t>完成项目资金支付，为我区符合领取助学金的孤儿就学提供基础保障，维护了孤儿受教育权利，提升了孤儿获得感、幸福感。</t>
  </si>
  <si>
    <t>指标性质</t>
  </si>
  <si>
    <t>度量单位</t>
  </si>
  <si>
    <t>保障孤儿就学基本保障数量</t>
  </si>
  <si>
    <t>＝</t>
  </si>
  <si>
    <t>100</t>
  </si>
  <si>
    <t>人数</t>
  </si>
  <si>
    <t>开展助学金活动数量</t>
  </si>
  <si>
    <t>≥</t>
  </si>
  <si>
    <t>次</t>
  </si>
  <si>
    <t>确保补贴发放到位</t>
  </si>
  <si>
    <t>%</t>
  </si>
  <si>
    <t>项目资金足额支付</t>
  </si>
  <si>
    <t>项目按期完成率</t>
  </si>
  <si>
    <t>成本指标</t>
  </si>
  <si>
    <t>项目支出超预算率</t>
  </si>
  <si>
    <t>效果指标</t>
  </si>
  <si>
    <t>孤儿就学基本保障</t>
  </si>
  <si>
    <t>95</t>
  </si>
  <si>
    <t>提升孤儿感党恩、知党恩</t>
  </si>
  <si>
    <t>定性</t>
  </si>
  <si>
    <t>优良中低差</t>
  </si>
  <si>
    <t>优</t>
  </si>
  <si>
    <t>6</t>
  </si>
  <si>
    <t>提升孤儿获得感</t>
  </si>
  <si>
    <t>良</t>
  </si>
  <si>
    <t>受益儿童满意度</t>
  </si>
  <si>
    <t>54000021T000000017139-彩票公益金（委托业务费）</t>
  </si>
  <si>
    <t>E14D1EDC02A688BCE0539C04500A2701</t>
  </si>
  <si>
    <t>5047500</t>
  </si>
  <si>
    <t>4915500</t>
  </si>
  <si>
    <t>把党和政府的关怀与温暖送到老年人、残疾人、孤儿、困境家庭和困境儿童等特殊困难群体，塑造福彩公益形象，传播福彩正能量。</t>
  </si>
  <si>
    <t>完成项目资金拨付，将党和政府的关怀与温暖送特殊困难群体，塑造福彩公益形象，传播福彩正能量，提升特殊困难群体获得感、幸福感。</t>
  </si>
  <si>
    <t>“公益福彩 情暖高原”公益活动次数</t>
  </si>
  <si>
    <t>受益人群领域</t>
  </si>
  <si>
    <t>个</t>
  </si>
  <si>
    <t>困难群众补助发放率</t>
  </si>
  <si>
    <t>项目足额支付</t>
  </si>
  <si>
    <t>资金按期完成率</t>
  </si>
  <si>
    <t>提升困难群众基本生活保障</t>
  </si>
  <si>
    <t>经济效益指标</t>
  </si>
  <si>
    <t>提升困难群众基本生活质量</t>
  </si>
  <si>
    <t>满足困难群众服务需求</t>
  </si>
  <si>
    <t>困难群众满意度</t>
  </si>
  <si>
    <t>总分</t>
  </si>
  <si>
    <t>54000022T000000078676-彩票公益金（养老护理大赛）</t>
  </si>
  <si>
    <t>E14D1EDC02A288BCE0539C04500A2701</t>
  </si>
  <si>
    <t>765400</t>
  </si>
  <si>
    <t>提升全区养老服务机构服务水平及机构护理人员业务水平，为服务对象提供高效服务。</t>
  </si>
  <si>
    <t>完成养老护理员大赛，为养老服务人才队伍建设提供人才保障，推进养老服务高质量发展。</t>
  </si>
  <si>
    <t>参加护理员技能大赛人数</t>
  </si>
  <si>
    <t>28</t>
  </si>
  <si>
    <t>持证参赛人员数量</t>
  </si>
  <si>
    <t>护理员奖金发放到位</t>
  </si>
  <si>
    <t>财政年初预算安排</t>
  </si>
  <si>
    <t>76.54</t>
  </si>
  <si>
    <t>为养老服务对象提供高效服务</t>
  </si>
  <si>
    <t>为参赛护理人员增收</t>
  </si>
  <si>
    <t>提升护理人员业务水平</t>
  </si>
  <si>
    <t>参赛人员满意度</t>
  </si>
  <si>
    <t>54000022T000000083054-购买养老服务、儿童福利、残疾人服务项目(2019年）</t>
  </si>
  <si>
    <t>E14D1EDC02A188BCE0539C04500A2701</t>
  </si>
  <si>
    <t>199500</t>
  </si>
  <si>
    <t>为改善社会服务结构和质量，推动我区养老服务、儿童福利、残疾人服务加快发展，不断满足持续增长的社会服务需求</t>
  </si>
  <si>
    <t>完成预算资金拨付，为推进养老服务、儿童福利高质量发展奠定基础。</t>
  </si>
  <si>
    <t>为民政服务体系建设提供人才支撑保障数</t>
  </si>
  <si>
    <t>职业道德素质及相关法律法规知识培训人数</t>
  </si>
  <si>
    <t>确保养老服务、儿童福利、残疾人服务各项补贴发放到位</t>
  </si>
  <si>
    <t>尾款足额支付</t>
  </si>
  <si>
    <t>购买服务项目经费尾款</t>
  </si>
  <si>
    <t>19.95</t>
  </si>
  <si>
    <t>带动项目实施地就业增收</t>
  </si>
  <si>
    <t>提升全区儿童护理员业务水平</t>
  </si>
  <si>
    <t>提升全区养老护理员业务水平</t>
  </si>
  <si>
    <t>受益群众满意度</t>
  </si>
  <si>
    <t>54000022Y000000081089-民政综合信息平台项目</t>
  </si>
  <si>
    <t>洛多</t>
  </si>
  <si>
    <t>6829111-8107</t>
  </si>
  <si>
    <t>E14D1EDC029B88BCE0539C04500A2701</t>
  </si>
  <si>
    <t>4513739</t>
  </si>
  <si>
    <t>450600</t>
  </si>
  <si>
    <t>实现民政信息管理统一，提升民政系统信息化建设水平，逐步提高工作效率，降低行政成本。</t>
  </si>
  <si>
    <t>应用系统</t>
  </si>
  <si>
    <t>指标1：标准规范体系</t>
  </si>
  <si>
    <t>8</t>
  </si>
  <si>
    <t>项目建设总费用</t>
  </si>
  <si>
    <t>2810</t>
  </si>
  <si>
    <t>2498</t>
  </si>
  <si>
    <t>88.90%</t>
  </si>
  <si>
    <t>待竣工财务决算报告完成后，按照报告调减资金，及时上报财政</t>
  </si>
  <si>
    <t>8.89</t>
  </si>
  <si>
    <t>项目建设拨付率</t>
  </si>
  <si>
    <t>85</t>
  </si>
  <si>
    <t>等保测评合格率</t>
  </si>
  <si>
    <t>集成开发软件测评合格率</t>
  </si>
  <si>
    <t>带动经济发展</t>
  </si>
  <si>
    <t>60</t>
  </si>
  <si>
    <t>民政系统为民服务能力进一步提升</t>
  </si>
  <si>
    <t>70</t>
  </si>
  <si>
    <t>提升民政系统信息化建设水平</t>
  </si>
  <si>
    <t>设备软件使用操作人员满意度</t>
  </si>
  <si>
    <t>54000021T000000006436-民政专项业务运转经费</t>
  </si>
  <si>
    <t>杨静</t>
  </si>
  <si>
    <t>6829111-8101</t>
  </si>
  <si>
    <t>E14D1EDC02AF88BCE0539C04500A2701</t>
  </si>
  <si>
    <t>4467100</t>
  </si>
  <si>
    <t>4458400</t>
  </si>
  <si>
    <t>3993539.81</t>
  </si>
  <si>
    <t>　1、参加自治区组织的各项综合工作组赴各地（市）、县调研、督导、检查各项与民政业务有关工作，需车辆油料费、差旅住宿费。
2、民政办公自动化维护运转及设备购置经费。
3、印刷费。由于民政业务日益增加，各项规章制度、法规变化较快，为了便于掌握学习，主要用于《西藏民政信息》、《西藏民政》、《民政志》、《民政法规汇编》等刊物藏、汉文的印制、民政统计报表、其他业务资料等印制费用的开支。
4、其他专项业务费。根据我厅工作性质，出差、下乡任务繁重，用于民政各业务处室出差、下乡的差旅费、车辆燃料、车辆修理等支出。</t>
  </si>
  <si>
    <t>1.区划地名处2021年度工作经费为30万元整。另西藏自治区行政区划简册印制费9万元，全国乡镇行政区划简册购置费4万元整，共计43万元元整。达到了年初支出预算目标。其执行率达到100%.对全区行政区划和村居名称数量进行了梳理、统计，为全区各级、各部门提供了准确的行政区划建制、村居名称和数量。2.勘界办2021年度工作经费13.28万元，用于藏青两省区部分地段协商推进会议费3万元，10.28万元分别用于第六轮县级行政区域界线调研、赴内地参加培训，会议上签署那曲市巴青县和青海省杂多县共同创建平安边界协商制度。界线管理培训提升干部业务能力水平，形成可操作性调研报告，达到了年初支出预算目标。3.社会事务和慈善事业促进处2021年度工作经费用于调研、办公用品等项支出，确保我处各项业务工作的正常开展。4.完成了《西藏自治区民政政策法规文件汇编》印制发放工作，共印制3000本，分发全区各地市县区民政部门。5.完成各类书刊订阅10万元，分发厅系统各处室（局）。利用保密经费2万元开展各类保密培训、保密宣传手册印刷，使全体干部职工保密一是得到加强，完成民政办公自动化维护运转及设备购置经费，其中宽带业务费用每月月租4000元，每年需4.8万元，维护人员工资5.2万元，以上办公室经费均达到了年初支出预算目标。6.后勤服务中心办公耗材费17.2万元，购买办公厅用品费14.22万元，购买安保人员所需物品0.5万元，全年垃圾清运费0.66万元，下水道疏通费2.4万元，购买清洁用具2.8万元，广告制作费1万元，绿植修剪工具费1.8万元。保障厅机关正常运转，提高干部职工对后勤服务工作的满意度。7、养老服务和儿童福利处开展养老、儿童护理员培训、医养结合现场工作会议及下乡调研和日常工作支出，提升全区“双集中”机构养老、儿童护理员服务能力水平及养老服务机构运行标准化，机构服务水平全面化。8、根据核对年初工作计划，完成了业务培训、项目建设、参加民政部会议等工作，提升了核对工作效率。9、为丰富宣传载体，增强社会救助政策宣传效果，采取群众更容易接受的宣传方式，采购雨伞、购物袋、玻璃杯、签字笔等物品作为宣传载体，制作印有“12349”社会救助服务热线、民政工作标语等内容的宣传物品，通过宣传物品本身的市场流通渠道，使其附带的政策宣传信息精确的到达目标受众。采购宣传包10000个、玻璃杯1000个、雨伞1000把、宣传笔10000支。项目经费为14.2万元。10、2021年机关党建经费为17.2万元，支出了15.14万元，进一步提高了党员干部职工理论水平，激励了先进，丰富了机关党建活动载体，有效推进了机关党建工作。11、2021年老干部工作经费8.36万元，支出了  万元，支出7.62万元，上缴0.74万元，有力开展了老干部工作，体现党和政府对老干部的关心关怀，营造了良好氛围。12、优秀公务员表彰奖励经费6.08万元，支出6.08万元，召开表彰会议，对厅系统涌现的优秀公务员进行了表彰，弘扬正气，树立模范典型，进一步改进作风，营造了比学赶超的良好氛围。13、强基础惠民生活动经费0.6万元，支出0.6万元，主要用于慰问驻村工作队，激励驻村工作队员工作积极性，为进一步做好驻村工作，建强基层组织，助推村委会发展起到了良好作用。</t>
  </si>
  <si>
    <t>实施财政重点评价的项目数量</t>
  </si>
  <si>
    <t>15</t>
  </si>
  <si>
    <t>个（套）</t>
  </si>
  <si>
    <t>66.67%</t>
  </si>
  <si>
    <t>受疫情影响，区外活动、计划、培训取消</t>
  </si>
  <si>
    <t>完成项目评价报告数量</t>
  </si>
  <si>
    <t>9</t>
  </si>
  <si>
    <t>90.00%</t>
  </si>
  <si>
    <t>项目评价报告评审合格率</t>
  </si>
  <si>
    <t>提出政策调整或加强管理意见建议</t>
  </si>
  <si>
    <t>条</t>
  </si>
  <si>
    <t>项目可持续发展可能性</t>
  </si>
  <si>
    <t>形成项目目标审核报告数量</t>
  </si>
  <si>
    <t>宣传、教育、印刷、咨询费用</t>
  </si>
  <si>
    <t>75</t>
  </si>
  <si>
    <t>万元</t>
  </si>
  <si>
    <t>93.33%</t>
  </si>
  <si>
    <t>对财政资金提质增效</t>
  </si>
  <si>
    <t>执行未完全达到预算安排</t>
  </si>
  <si>
    <t>业务完成效果对帮扶对象的影响</t>
  </si>
  <si>
    <t>15.00</t>
  </si>
  <si>
    <t>服务对象的满意程度</t>
  </si>
  <si>
    <t>54000021Y000000017177-信息网络及软件购置更新</t>
  </si>
  <si>
    <t>谭明虎</t>
  </si>
  <si>
    <t>E14D1EDC029D88BCE0539C04500A2701</t>
  </si>
  <si>
    <t>1531404</t>
  </si>
  <si>
    <t>2544504</t>
  </si>
  <si>
    <t>　　　计划该项目业务网络互联互通，硬件设施充足稳定，替代应用全面覆盖、信息系统高度集成、业务工作网上协同、信息资源深度共享、安全保密有效可靠，减少投资浪费，由自治区财政厅批准采取单一来源采购方式。</t>
  </si>
  <si>
    <t>　该项目业务网络互联互通，硬件设施充足稳定，替代应用全面覆盖、信息系统高度集成、业务工作网上协同、信息资源深度共享、安全保密有效可靠，减少投资浪费，是由自治区财政厅批准采取单一来源采购方式，与深圳市金城保密技术有限公司续签了该合同，项目经费按合同支付。</t>
  </si>
  <si>
    <t>电脑购置</t>
  </si>
  <si>
    <t>210</t>
  </si>
  <si>
    <t>正版软件购置</t>
  </si>
  <si>
    <t>8.00</t>
  </si>
  <si>
    <t>厅长办公会议研究</t>
  </si>
  <si>
    <t>9.00</t>
  </si>
  <si>
    <t>系统正常运行维护</t>
  </si>
  <si>
    <t>12</t>
  </si>
  <si>
    <t>83.33%</t>
  </si>
  <si>
    <t>7.5</t>
  </si>
  <si>
    <t>每月至少查检一次</t>
  </si>
  <si>
    <t>公开招标</t>
  </si>
  <si>
    <t>配置率</t>
  </si>
  <si>
    <t>配置率未达到100%，办公楼搬迁原因。</t>
  </si>
  <si>
    <t>8.1</t>
  </si>
  <si>
    <t>最低低价中标</t>
  </si>
  <si>
    <t>可持续发展指标</t>
  </si>
  <si>
    <t>每年签订一次合同</t>
  </si>
  <si>
    <t>全厅干部服务满意度</t>
  </si>
  <si>
    <t>部分满意</t>
  </si>
  <si>
    <t>54000022T000000078980-法人库综合项目经费</t>
  </si>
  <si>
    <t>陈娇梅</t>
  </si>
  <si>
    <t>13989998096</t>
  </si>
  <si>
    <t>E14D1EDC029988BCE0539C04500A2701</t>
  </si>
  <si>
    <t>1024000</t>
  </si>
  <si>
    <t>918050</t>
  </si>
  <si>
    <t>完成社会组织法人库建设</t>
  </si>
  <si>
    <t>法人库项目建设完成竣工。通过专家评审，完成了法人库项目终验，项目完成硬件安装及系统集成工作，数据库管理系统、数据交换平台软件、法人库数据管理系统、社会组织综合业务管理系统、社会组织信用管理系统部署，现在试运行当中。质保金将于2022年12月支付。</t>
  </si>
  <si>
    <t>完成自治区级一个社会组织法人库建设。</t>
  </si>
  <si>
    <t>达到民政部要求</t>
  </si>
  <si>
    <t>通过专家评审，完成了法人库项目终验，项目完成硬件安装及系统集成工作，数据库管理系统、数据交换平台软件、法人库数据管理系统、社会组织综合业务管理系统、社会组织信用管理系统部署</t>
  </si>
  <si>
    <t>预算执行时限</t>
  </si>
  <si>
    <t>年</t>
  </si>
  <si>
    <t>预算控制金额</t>
  </si>
  <si>
    <t>≤</t>
  </si>
  <si>
    <t>102.4</t>
  </si>
  <si>
    <t>91.8</t>
  </si>
  <si>
    <t>规范管理社会组织</t>
  </si>
  <si>
    <t>安全指标</t>
  </si>
  <si>
    <t>保障社会组织管理安全</t>
  </si>
  <si>
    <t>消解市场经济信用危机，消除社会秩序、国家安全方面的不安全因素。</t>
  </si>
  <si>
    <t>高中低</t>
  </si>
  <si>
    <t>高</t>
  </si>
  <si>
    <t>社会组织登记管理。</t>
  </si>
  <si>
    <t>群众满意度</t>
  </si>
  <si>
    <t>54000022T000000078975-核对信息平台建设项目</t>
  </si>
  <si>
    <t>夏书刚</t>
  </si>
  <si>
    <t>6829111-8407</t>
  </si>
  <si>
    <t>E14D1EDC02A888BCE0539C04500A2701</t>
  </si>
  <si>
    <t>1054434.04</t>
  </si>
  <si>
    <t>756800</t>
  </si>
  <si>
    <t xml:space="preserve">1.根据全区核对工作需要，提升项目资金的规范使用。
2.按照合同约定支付项目各类资金，如期完成核对信息平台预算执行计划。
</t>
  </si>
  <si>
    <t>1.项目在实施过程中严格按照规范要求执行，项目于2021年8月完成终验，经过近4个月实际使用，可以达到设计要求。2.目前剩余项目保质款28.89万元，保质期满后支付。</t>
  </si>
  <si>
    <t>系统覆盖地市</t>
  </si>
  <si>
    <t>7</t>
  </si>
  <si>
    <t>系统覆盖县区</t>
  </si>
  <si>
    <t>74</t>
  </si>
  <si>
    <t>补助发放准确率</t>
  </si>
  <si>
    <t>质量达标率</t>
  </si>
  <si>
    <t>项目实施周期</t>
  </si>
  <si>
    <t>365</t>
  </si>
  <si>
    <t>天</t>
  </si>
  <si>
    <t>成本节约率</t>
  </si>
  <si>
    <t>11.6</t>
  </si>
  <si>
    <t>项目实际投资成本</t>
  </si>
  <si>
    <t>1459</t>
  </si>
  <si>
    <t>提高救助对象精准度</t>
  </si>
  <si>
    <t>项目可持续使用年限</t>
  </si>
  <si>
    <t>被调查对象满意度</t>
  </si>
  <si>
    <t>54000021Y000000006478-厅全区救灾低保信息系统专用网线路租赁项目</t>
  </si>
  <si>
    <t>霍鸣</t>
  </si>
  <si>
    <t>6829111-8209</t>
  </si>
  <si>
    <t>E14D1EDC02B688BCE0539C04500A2701</t>
  </si>
  <si>
    <t>2060000</t>
  </si>
  <si>
    <t>2058000</t>
  </si>
  <si>
    <t xml:space="preserve">　　　2010年10月，经自治区采购中心招投标，确定中国电信集团西藏分公司为西藏自治区民政厅救灾低保信息系统专网线路承建和维护单位，并由自治区民政厅与中国电信集团西藏分公司签订了《西藏自治区民政厅救灾低保信息系统专网线路租赁项目协议》，协议有效期为3年。2014年5月，经我厅申请，自治区采购办批准，以单一来源采购方式与中国电信集团西藏分公司续签了该协议，协议有效期为2年。自治区财政2016年预算中安排救灾低保信息系统专网线路租赁经费206万元。								
</t>
  </si>
  <si>
    <t>根据工作安排，支出已全部完成，并由自治区民政厅与中国电信集团西藏分公司签订了《西藏自治区民政厅救灾低保信息系统专网线路租赁项目协议》。</t>
  </si>
  <si>
    <t>信息系统使用率</t>
  </si>
  <si>
    <t>及时排除故障</t>
  </si>
  <si>
    <t>系统正常运行率</t>
  </si>
  <si>
    <t>系统专线维护覆盖率</t>
  </si>
  <si>
    <t>专线链路</t>
  </si>
  <si>
    <t>中国电信单一来源</t>
  </si>
  <si>
    <t>全年分两次付款</t>
  </si>
  <si>
    <t>定人做好维护工作</t>
  </si>
  <si>
    <t>54000021Y000000006445-厅机关后勤购买服务经费</t>
  </si>
  <si>
    <t>钟斐</t>
  </si>
  <si>
    <t>E14D1EDC02B188BCE0539C04500A2701</t>
  </si>
  <si>
    <t>1515647.98</t>
  </si>
  <si>
    <t>1502700</t>
  </si>
  <si>
    <t xml:space="preserve">　创新厅机关后勒服务供给模式,降低机关运行成本，提高保障政务水平和效率具有重要意义，对深化改革，推动政府职能转变，建设节约型政府。
控制机关运行成本、能提高机关服务质量			
</t>
  </si>
  <si>
    <t>提高机关后勤服务质量，降低机关运行成本，推动政府职能转变，为干部职工提供满意的后勤服务。</t>
  </si>
  <si>
    <t>购买服务18个</t>
  </si>
  <si>
    <t>18</t>
  </si>
  <si>
    <t>提供3个类别的服务</t>
  </si>
  <si>
    <t>服从后勤服务管理</t>
  </si>
  <si>
    <t>提供满意的服务</t>
  </si>
  <si>
    <t>全年提供服务</t>
  </si>
  <si>
    <t>不高于预算安排</t>
  </si>
  <si>
    <t>降低机关运行成本</t>
  </si>
  <si>
    <t>提高保障政务水平和效率</t>
  </si>
  <si>
    <t>推动政府职能转变</t>
  </si>
  <si>
    <t>"提高干部职工对                                                         后勤服务质量的满意度"</t>
  </si>
  <si>
    <t>54000021T000000006470-民政业务培训费</t>
  </si>
  <si>
    <t>E14D1EDC02B288BCE0539C04500A2701</t>
  </si>
  <si>
    <t>1005800</t>
  </si>
  <si>
    <t>849216.02</t>
  </si>
  <si>
    <t>　全区核对工作人员政策业务知识进行培训、基层政权培训、举办孤残儿童、养老护理员培训、举办婚姻登记员培训、社会组织业务培训</t>
  </si>
  <si>
    <t>1.社会事务和慈善事业促进处婚姻登记管理工作培训支出8.66万元，提升了我区婚姻登记管理人员综合素质、业务水平和服务水平。2.养老服务和儿童福利处养老、儿童护理员培训，提升了我区“双集中”机构护理员服务水平及持证上岗率。3.全区城乡社区干部培训支出8.88万元，提升了我区城乡社区干部服务居民群众的能力。4、核对中心赴山南、那曲、林芝、昌都开展核对业务培训，提升了基层核对工作人员系统操作运用能力，达到了预期目的。5、基层政权建设和社区治理处立足我区社区工作的新形势新任务，于6月21日至23日，在拉萨举办全区城乡社区干部示范培训班，来自全区七地市的近百名社区干部参加了培训。培训全面落实中央关于开展新时代基层干部培训的要求，落实党史学习教育和“三更”专题教育为民办实事的要求，进一步提升了村（居）“两委”班子成员的为民服务能力。6、社会工作人才培育150人，社会组织党组织书记和党员40人参加区管两新组织党员专题培训。</t>
  </si>
  <si>
    <t>民政业务培训次数</t>
  </si>
  <si>
    <t>场次</t>
  </si>
  <si>
    <t>80.00%</t>
  </si>
  <si>
    <t>4</t>
  </si>
  <si>
    <t>受疫情影响，减少场次</t>
  </si>
  <si>
    <t>民政业务培训种类</t>
  </si>
  <si>
    <t>类</t>
  </si>
  <si>
    <t>85.71%</t>
  </si>
  <si>
    <t>4.29</t>
  </si>
  <si>
    <t>受疫情影响，减少种类</t>
  </si>
  <si>
    <t>完成民政业务培训率</t>
  </si>
  <si>
    <t>89.47%</t>
  </si>
  <si>
    <t>8.95</t>
  </si>
  <si>
    <t>民政业务报告评审合格率</t>
  </si>
  <si>
    <t>87.50%</t>
  </si>
  <si>
    <t>8.75</t>
  </si>
  <si>
    <t>经费及报告未全部完成</t>
  </si>
  <si>
    <t>6.67</t>
  </si>
  <si>
    <t>由于培训场次减少</t>
  </si>
  <si>
    <t>民政业务培训专家咨询费</t>
  </si>
  <si>
    <t>万元/场</t>
  </si>
  <si>
    <t>2.5</t>
  </si>
  <si>
    <t>老人、儿童及残疾人受益率</t>
  </si>
  <si>
    <t>88.24%</t>
  </si>
  <si>
    <t>8.82</t>
  </si>
  <si>
    <t>受疫情影响，部分培训对象未能参训</t>
  </si>
  <si>
    <t>参与培训人员工作的积极程度</t>
  </si>
  <si>
    <t>帮扶对象满意度指标</t>
  </si>
  <si>
    <t>被帮扶人员对民政业务的满意程度</t>
  </si>
  <si>
    <t>54000021T000000006435-机动经费</t>
  </si>
  <si>
    <t>E14D1EDC02B388BCE0539C04500A2701</t>
  </si>
  <si>
    <t/>
  </si>
  <si>
    <t>686296.68</t>
  </si>
  <si>
    <t>　保证民政各项工作正常运转机动金。由于厅机关所有业务处室工作经费压减后，用以保证民政突发事件或项目所急需经费</t>
  </si>
  <si>
    <t>保障了民政各项工作正常运转。由于厅机关所有业务处室工作经费压减后，用以保证民政突发事件或项目所急需经费。</t>
  </si>
  <si>
    <t>应对党委政府等安排的重大项目</t>
  </si>
  <si>
    <t>68.63</t>
  </si>
  <si>
    <t>未出现紧急状况</t>
  </si>
  <si>
    <t>应对突发状况产生经费</t>
  </si>
  <si>
    <t>保障日常工作完成率</t>
  </si>
  <si>
    <t>88.89%</t>
  </si>
  <si>
    <t>工作人员业务水平</t>
  </si>
  <si>
    <t>按时完成本年度各项机动工作</t>
  </si>
  <si>
    <t>各项工作按时报送经费</t>
  </si>
  <si>
    <t>68.63%</t>
  </si>
  <si>
    <t>6.86</t>
  </si>
  <si>
    <t>预算安排工作经费数</t>
  </si>
  <si>
    <t>3.43</t>
  </si>
  <si>
    <t>各项工作完成对社会的积极影响</t>
  </si>
  <si>
    <t>94.12%</t>
  </si>
  <si>
    <t>4.71</t>
  </si>
  <si>
    <t>稳妥推进民政机动工作</t>
  </si>
  <si>
    <t>群众对工作人员的满意程度</t>
  </si>
  <si>
    <t>93.75%</t>
  </si>
  <si>
    <t>54000021Y000000006476-厅网络信息化维护服务项目</t>
  </si>
  <si>
    <t>E14D1EDC02AD88BCE0539C04500A2701</t>
  </si>
  <si>
    <t>863600</t>
  </si>
  <si>
    <t>862600</t>
  </si>
  <si>
    <t>　2021年西藏自治区民政厅网络信息化维护服务项目86.36万元。2012年－2020年，为做好低保信息系统、婚姻登记信息系统以及视频会议系统（覆盖自治区民政厅、7地（市）、74个县（区）民政局），由于该系统维护量大、范围广，我厅技术人员无法独立完成全区各点的信息系统维护工作，需每年支付维护服务费86.36万元。
现因民政部“金民工程”在我区试点落地，已完成6个系统的培训和使用，为切实做好我厅信息系统包括厅OA办公系统、社会救助信息系统、婚姻登记信息系统、养老服务系统、儿童福利系统、殡葬系统、社会工作系统以及视频会议系统的维护，确保自治区民政厅、7地（市）、74个县（区）民政局各项业务工作有序推进，由于我厅技术人员无法独立完成全区各点的信息系统维护工作，为此，每年申报西藏自治区民政厅网络信息化维护服务项目86.36万元。我厅将按照政府公开招标有关规定，严格落实相关程序，较好完成西藏自治区民政厅网络信息化维护服务工作。</t>
  </si>
  <si>
    <t>根据工作计划，已完成目标，做了低保信息系统、婚姻登记信息系统以及视频会议系统（覆盖自治区民政厅、7地（市）、74个县（区）民政局）的维护。</t>
  </si>
  <si>
    <t>9.41</t>
  </si>
  <si>
    <t>信息系统维护覆盖率</t>
  </si>
  <si>
    <t>最低价中标</t>
  </si>
  <si>
    <t>94.44%</t>
  </si>
  <si>
    <t>9.44</t>
  </si>
  <si>
    <t>54000021T000000006438-印制证书费（婚姻证、低保和特困证）</t>
  </si>
  <si>
    <t>卓玛</t>
  </si>
  <si>
    <t>19809882866</t>
  </si>
  <si>
    <t>E14D1EDC02AE88BCE0539C04500A2701</t>
  </si>
  <si>
    <t>635000</t>
  </si>
  <si>
    <t>448200</t>
  </si>
  <si>
    <t xml:space="preserve">　规范婚姻登记工作，保障婚姻自由、一夫一妻、男女平等的婚姻制度的实施，保护婚姻当事人的合法权益。				
 依照法律法规，认真履行职责，做好婚姻登记工作。			
</t>
  </si>
  <si>
    <t xml:space="preserve">1、依法依规办理婚姻登记，规范婚姻登记工作，保障婚姻自由、一夫一妻、男女平等的婚姻制度的实施，保护婚姻当事人的合法权益，确保全区75个婚姻登记机构正常运行，满足婚姻登记需求。	2、印制正32开，封皮采用革制品，烫金，内芯纸张采用120克双胶纸彩色印刷，锁线，对裱，模切圆角的《特困证》20000本和《低保证》100000本。满足向全区特困人员、城乡低保户发放《特困证》《低保证》的需求。		</t>
  </si>
  <si>
    <t>婚姻登记人数</t>
  </si>
  <si>
    <t>印制次数</t>
  </si>
  <si>
    <t>婚姻登记证合格率</t>
  </si>
  <si>
    <t>99</t>
  </si>
  <si>
    <t>婚姻登记证排版、翻译</t>
  </si>
  <si>
    <t>资金下达后及时完成</t>
  </si>
  <si>
    <t>婚姻登记证作废率</t>
  </si>
  <si>
    <t>所需工作经费</t>
  </si>
  <si>
    <t>22.5</t>
  </si>
  <si>
    <t>22.4</t>
  </si>
  <si>
    <t>99.56%</t>
  </si>
  <si>
    <t>9.96</t>
  </si>
  <si>
    <t>保障全区婚姻登记需求</t>
  </si>
  <si>
    <t>提高婚姻登记质量</t>
  </si>
  <si>
    <t>为婚姻服务对象提供服务</t>
  </si>
  <si>
    <t>54000021T000000006437-慰问经费（“三大节日”、儿童福利机构）</t>
  </si>
  <si>
    <t>15089097876</t>
  </si>
  <si>
    <t>E14D1EDC02B988BCE0539C04500A2701</t>
  </si>
  <si>
    <t>459597.78</t>
  </si>
  <si>
    <t>310800</t>
  </si>
  <si>
    <t xml:space="preserve">　为调节社会关系、缓解社会矛盾、促进社会和谐、维护社会稳定发挥了积极作用。依照国家有关政策法规，积极完善最低生活保障、特困人员救助供养、临时救助等一系列政策规定，认真落实社会救助的各项政策，以促进社会救助工作的全面开展。			　　　“三大节日”期间党政领导走访慰问各地（市）看望低保对象、特困人员救助供养对象、兜底保障对象孤儿、困难群众、特困供养服务机构、儿童福利院、驻寺、执勤点民警等群众。			
</t>
  </si>
  <si>
    <t>“三大节日”期间自治区领导慰问残疾人困难职工24人，共发放慰问金2.4万元。“助残日”期间自治区领导慰问残疾人困难职工74人，共发放慰问金7.4万元。进一步增强了残疾职工自尊、自信、自强、自立的坚强信念，极大鼓舞了残疾职工战胜困难的勇气和信心。2.慰问儿童福利机构，进一步增强机构儿童幸福感、获得感，学会感党恩，知党恩。　　　　“三大节日”期间自治区党政领导走访看望贫困户、低保户、特困人员、事实无人抚养儿童、孤儿、残疾人、困难群众、特困供养服务机构、社会福利院、儿童福利院、驻寺、执勤点民警等，为救助对象和社会福利机构发放慰问金，把党委政府的关怀和温暖送到救助对象的心上、手上，不断增加救助对象的幸福感、获得感。</t>
  </si>
  <si>
    <t>慰问困难群众80户</t>
  </si>
  <si>
    <t>慰问特困供养机构、社会福利院等18个</t>
  </si>
  <si>
    <t>使领导更加了解机构情况</t>
  </si>
  <si>
    <t>受疫情影响，减少慰问</t>
  </si>
  <si>
    <t>增强困难群众幸福感、获得感</t>
  </si>
  <si>
    <t>提高困难群众节日期间生活水平</t>
  </si>
  <si>
    <t>巩固脱贫攻坚成果</t>
  </si>
  <si>
    <t>增强困难群众知党恩、感党恩</t>
  </si>
  <si>
    <t>54000021T000000007111-编制《西藏城乡社区服务体系设施建设规划》经费</t>
  </si>
  <si>
    <t>刘兵</t>
  </si>
  <si>
    <t>E14D1EDC02AC88BCE0539C04500A2701</t>
  </si>
  <si>
    <t>523000</t>
  </si>
  <si>
    <t>394000</t>
  </si>
  <si>
    <t>197000</t>
  </si>
  <si>
    <t xml:space="preserve">　确保全区城乡社区服务功能得到提升、服务体系得到完善，城乡基本公共服务均等化。	
完成规划的编制工作			
</t>
  </si>
  <si>
    <t xml:space="preserve">       通过竞争性谈判形式进行公开招标，先后三次流标。9月份清研灵智公司以最低价中标，9月29日签订合同。在2021年度完成了《规划》初稿编制和《评估报告》初稿，但编制质量均未达到合同签订要求，后进行反复修改，目前已修订完善，拟于近期提交厅党组会议研究审议。</t>
  </si>
  <si>
    <t>1.完成《西藏城乡社区综合服务体系建设规划》文本。</t>
  </si>
  <si>
    <t>中标单位为区外公司，对西藏城乡社区综合服务认识不到位，2021年初稿质量不达标，进行了反复修改。</t>
  </si>
  <si>
    <t>2.完成《西藏城乡社区综合服务体系设施建设规划》文本</t>
  </si>
  <si>
    <t>4.文本切合实际，具有可操作性</t>
  </si>
  <si>
    <t>6.符合法律法规要求</t>
  </si>
  <si>
    <t>7.具有西藏特点</t>
  </si>
  <si>
    <t>起草单位对西藏城乡社区规律性认识不足。</t>
  </si>
  <si>
    <t>3.在2020年11月前完成</t>
  </si>
  <si>
    <t>中标公司完成《规划》能力欠缺。</t>
  </si>
  <si>
    <t>9.对社区综合服务的认识普遍提升</t>
  </si>
  <si>
    <t>《规划》尚未引发，但自治区相关单位相继印发相关政策文件，对社区综合服务认识不断提升。</t>
  </si>
  <si>
    <t>5.对推进社区综合服务设施建设起到指导、推动作用</t>
  </si>
  <si>
    <t>＞</t>
  </si>
  <si>
    <t>《规划》尚未印发，但自治区相关单位相继印发相关政策文件，指导、推动力不断加强。</t>
  </si>
  <si>
    <t>10.以社区服务设施起正向推进作用</t>
  </si>
  <si>
    <t>《规划》尚未印发，但自治区相关单位相继印发相关政策文件，正向推进作用不断显著。</t>
  </si>
  <si>
    <t>8.达到70%</t>
  </si>
  <si>
    <t>《规划》尚未印发，但自治区相关单位相继印发面向居民群众服务政策性文件，居民群众满意度不断提升。</t>
  </si>
  <si>
    <t>54000021T000000006449-第三方“困难群众基本生活救助工作绩效评价”工作经费</t>
  </si>
  <si>
    <t>13889009112</t>
  </si>
  <si>
    <t>E14D1EDC02B588BCE0539C04500A2701</t>
  </si>
  <si>
    <t>420041.28</t>
  </si>
  <si>
    <t>385412.68</t>
  </si>
  <si>
    <t>　对工作保障、工作管理、工作效果等方面进行考核，通过考核，对政策落实情况、资金使用情况进行评估。使各级民政部门加强对救助政策的执行力度。</t>
  </si>
  <si>
    <t>为进一步夯实我区社会救助工作，提高管理服务水平和资金使用效益，切实维护困难群众基本生活权益，聘请第三方评估单位对全区2020年困难群众基本生活救助工作绩效评价进行考评。该项目按照合同扎实有序推进，资金100%到位，预算执行按照预算执行序时进度正常推进。按时完成了项目及资金的使用。</t>
  </si>
  <si>
    <t>25个县（区）</t>
  </si>
  <si>
    <t>全部完成</t>
  </si>
  <si>
    <t>50个村（居）</t>
  </si>
  <si>
    <t>50个乡（镇、街道）</t>
  </si>
  <si>
    <t>68</t>
  </si>
  <si>
    <t>97.14%</t>
  </si>
  <si>
    <t>低保对象等家庭入户360户</t>
  </si>
  <si>
    <t>特困供养机构等29个</t>
  </si>
  <si>
    <t>切实维护困难群众基本生活权益，</t>
  </si>
  <si>
    <t>提高管理服务水平和资金使用效益</t>
  </si>
  <si>
    <t>保障困难群众基本生活</t>
  </si>
  <si>
    <t>54000021T000000006434-民政相关会议费</t>
  </si>
  <si>
    <t>普布卓嘎</t>
  </si>
  <si>
    <t>18989088667</t>
  </si>
  <si>
    <t>E14D1EDC02B088BCE0539C04500A2701</t>
  </si>
  <si>
    <t>576200</t>
  </si>
  <si>
    <t>366641.75</t>
  </si>
  <si>
    <t>166641.75</t>
  </si>
  <si>
    <t>第三次全国民政系统对口支援西藏和涉藏省区会议、全区养老服务推进暨医养结合工作现场会议、藏青省级边界联检工作会议、藏川省级边界联检工作会议、《关于开展全区第六轮县级行政区域界线联合检查工作的通知》(藏民发【2020】36号）　全区民政工作电视电话会议</t>
  </si>
  <si>
    <t>1、通过特困人员集中供养服务中心提升改造工程，探索发展集中管理运营的社区护理型日间照料机构，鼓励养老服务机构与医疗卫生机构开展医疗养老合作，推进医养康养融合发展的养老服务体系建设。2、2021年4月9日，西藏牵头在拉萨召开藏青两省召开部分边界矛盾纠纷协商推进会议，共同研究制定维护边界地区现状不变及应对边界纠纷的措施，并签署西藏自治区那曲市巴青县和青海省玉树州杂多县共同创建平安边界协商制度，联系会议讨论通过。</t>
  </si>
  <si>
    <t>民政相关会议开展次数</t>
  </si>
  <si>
    <t>25.00%</t>
  </si>
  <si>
    <t>区外会议取消</t>
  </si>
  <si>
    <t>民政相关会议种类</t>
  </si>
  <si>
    <t>完成民政相关会议报告率</t>
  </si>
  <si>
    <t>会议按期完成率</t>
  </si>
  <si>
    <t>77.78%</t>
  </si>
  <si>
    <t>7.78</t>
  </si>
  <si>
    <t>民政会议报告评审合格率</t>
  </si>
  <si>
    <t>民政相关会议差旅费</t>
  </si>
  <si>
    <t>中</t>
  </si>
  <si>
    <t>特困人员救助率</t>
  </si>
  <si>
    <t>对民政业务的影响</t>
  </si>
  <si>
    <t>民政相关会议对帮扶人员的影响</t>
  </si>
  <si>
    <t>54000021T000000015235-厅本级政府购买救助经办服务能力经费</t>
  </si>
  <si>
    <t>E14D1EDC02AB88BCE0539C04500A2701</t>
  </si>
  <si>
    <t>300000</t>
  </si>
  <si>
    <t>社会救助事关困难群众衣食冷暖，事关社会和谐稳定和公平正义，是党和政府保障基本民生的重要制度安排，在打赢脱贫攻坚战中发挥着兜底性基础作用。当前，社会救助对象不断增加，救助内容不断拓展，社会救助处工作任务日益繁重，规范化、精细化管理的要求也越来越高。且我区开展脱贫攻坚工作以来，社会救助处承担自治区脱贫攻坚指挥部社会保障组大量工作，按照部门职责，贯彻执行自治区关于脱贫攻坚的各项政策措施和决策部署，抓好社会保障兜底工作，在打赢脱贫攻坚战中充分发挥社会保障兜底的作用。根据民政部、中央编办、财政部、人力资源社会保障部《关于积极推行政府购买服务 加强基层社会救助经办服务能力的意见》（民发〔2017〕153号）、《西藏自治区关于积极推行政府购买服务 加强基层社会救助经办服务能力的实施意见》（藏民发〔2018〕74号）、《西藏自治区关于积极推行政府购买服务 加强基层社会救助经办服务能力的补充通知》（藏民发〔2018〕187号）规定，加强社会救助经办力量，在足额配备在编工作人员后仍然不能满足实际工作任务需要，或因人员编制紧缺无法安排社会救助专职工作人员的，根据实际服务对象数量、服务半径的不同购买服务，开展最低生活保障、特困人员救助供养、临时救助等社会救助领域的政策落实、数据统计上报、信息编写报送、统计调查、跟踪问效、数据对比复核、政策宣教等辅助性工作，确保社会救助各项政策高效、精准落到实。按照《西藏自治区关于积极推行政府购买服务加强基层社会救助经办服务能力的补充通知》（藏民发〔2018〕187号）要求“政府购买社会救助服务所需经费应当列入财政预算，从各级既有的社会救助工作经费或社会救助专项资金等预算中统筹安排”，自治区本级购买社会救助经办服务能力经费需30万元。　</t>
  </si>
  <si>
    <t>根据我厅工作实际，2021年通过比选，由西藏益行社会公益服务中心承接2021年自治区民政厅本级购买社会救助经办服务能力经费工作，项目经费为300000.00元。该项目按照合同扎实有序推进，资金100%到位，预算执行按照预算执行序时进度正常推进。按时完成了项目及资金的使用。</t>
  </si>
  <si>
    <t>城市社区综合服务设施覆盖率</t>
  </si>
  <si>
    <t>50</t>
  </si>
  <si>
    <t>8.33</t>
  </si>
  <si>
    <t>发展党建指导员、联络员数量</t>
  </si>
  <si>
    <t>基层民主参选率</t>
  </si>
  <si>
    <t>志愿服务参与率</t>
  </si>
  <si>
    <t>社会救助服务能力提升度</t>
  </si>
  <si>
    <t>社会服务和履职能力</t>
  </si>
  <si>
    <t>好坏</t>
  </si>
  <si>
    <t>好</t>
  </si>
  <si>
    <t>产生的优良社会效益</t>
  </si>
  <si>
    <t>救助可持续发展水平</t>
  </si>
  <si>
    <t>满意度</t>
  </si>
  <si>
    <t>帮扶对象生活水平有所提高</t>
  </si>
  <si>
    <t xml:space="preserve">中 </t>
  </si>
  <si>
    <t>54000021T000000066932-民政厅系统体检费</t>
  </si>
  <si>
    <t>典卓</t>
  </si>
  <si>
    <t>E14D1EDC029C88BCE0539C04500A2701</t>
  </si>
  <si>
    <t>223260</t>
  </si>
  <si>
    <t>200200</t>
  </si>
  <si>
    <t>切实保障全厅系统在职干部职工及离退休干部职工身体健康，体现党和政府对广大干部职工的关心关怀，按照最新体检标准，及时足额落实体检费，进一步提高干部职工身体健康水平。</t>
  </si>
  <si>
    <t>全年，我厅严格按照干部职工体检费相关文件规定和最新体检费标准，向全厅系统在职干部职工和离退休干部职工及时足额落实体检费，督促干部职工开展体检工作，进一步提高干部职工身体健康水平，切实保障全厅系统在职干部职工及离退休干部职工身体健康，将党和政府对广大干部职工的关心关怀落实到位。</t>
  </si>
  <si>
    <t>对全厅系统干部职工和离退休干部职工发放体检费</t>
  </si>
  <si>
    <t>150</t>
  </si>
  <si>
    <t>严格按照体检费标准落实体检费用</t>
  </si>
  <si>
    <t>22.33</t>
  </si>
  <si>
    <t>20.02</t>
  </si>
  <si>
    <t>89.66%</t>
  </si>
  <si>
    <t>初调离人员、离岗人员之外，所有干部职工体检费已落实到位。</t>
  </si>
  <si>
    <t>8.97</t>
  </si>
  <si>
    <t>使每名离退休干部职工获得体检费</t>
  </si>
  <si>
    <t>使每名在职干部职工获得体检费</t>
  </si>
  <si>
    <t>使干部职工满意</t>
  </si>
  <si>
    <t>开展干部职工身体体检</t>
  </si>
  <si>
    <t>督促干部职工及时开展体检</t>
  </si>
  <si>
    <t>在职干部职工满意度</t>
  </si>
  <si>
    <t>离退休干部职工满意度</t>
  </si>
  <si>
    <t>项目管理</t>
  </si>
  <si>
    <t>预算管理</t>
  </si>
  <si>
    <t>项目资金足额落实到位</t>
  </si>
  <si>
    <t>54000021Y000000006206-厅机关党建经费</t>
  </si>
  <si>
    <t>李侠</t>
  </si>
  <si>
    <t>6829111-8401</t>
  </si>
  <si>
    <t>E14D1EDC02BA88BCE0539C04500A2701</t>
  </si>
  <si>
    <t>172200</t>
  </si>
  <si>
    <t>171705</t>
  </si>
  <si>
    <t xml:space="preserve">　坚持新时代党的建设总要求，加强机关党的建设，推进“两学一做”“不忘初心，牢记使命”教育常态化制度化				
纵深严管党治党，提升机关效能	加强党的建设，促进作风转变，推进党建业务融合			
</t>
  </si>
  <si>
    <t>全年党建经费按照年初预算如期完成99.71%。通过开展各式各类党建活动，丰富了厅系统党建活动内容，将习近平新时代中国特色社会主义思想等党的重要理论与重大方针政策深入每名党员干部内心。通过开展党员干部廉政教育、警示教育，确保全面从严治党走深走实，促进作风改进，全面狠抓落实，以党建促业务，做到了党建业务两手抓。</t>
  </si>
  <si>
    <t>按照人数确定任务</t>
  </si>
  <si>
    <t>124</t>
  </si>
  <si>
    <t>报告相关情况</t>
  </si>
  <si>
    <t>按时实施报送</t>
  </si>
  <si>
    <t>不高于工作经费</t>
  </si>
  <si>
    <t>党组织建设加强</t>
  </si>
  <si>
    <t>不直接产生经济效益</t>
  </si>
  <si>
    <t>加强内部团结</t>
  </si>
  <si>
    <t>生态效益指标</t>
  </si>
  <si>
    <t>不产生影响</t>
  </si>
  <si>
    <t>加强思想教育</t>
  </si>
  <si>
    <t>强化干部职工服务意识</t>
  </si>
  <si>
    <t>54000021T000000017182-基层政权和社区建设工作经费</t>
  </si>
  <si>
    <t>E14D1EDC02C688BCE0539C04500A2701</t>
  </si>
  <si>
    <t>123843.64</t>
  </si>
  <si>
    <t xml:space="preserve">        为 深入学习贯彻习近平新时代中国特色社会主义思想和习近平总书记关于基层治理重要论述精神以及中央第七次西藏工作座谈会精神，围绕健全党组织领导的自治、法治、德治相结合的城乡基层治理体系、面向7地市举办全区城乡社区干部示范培训班，强化城乡社区服务体系建设、基层群众自治制度规范化建设、社区协商制度建设、西藏地方与祖国关系史等七个专题，通过培训学习对党和国家社区方面的基本遵循和方针政策有更深入的掌握，对新时期社区工作的要求有更深入的了解。</t>
  </si>
  <si>
    <t>　 6月21日至23日，在拉萨举办全区城乡社区干部示范培训班，厅党组成员副厅长丹巴出席开班式并讲话，来自全区七地市的近百名社区干部参加了培训。培训班深入学习贯彻习近平新时代中国特色社会主义思想和习近平总书记关于基层治理重要论述精神以及中央第七次西藏工作座谈会精神，围绕健全党组织领导的自治、法治、德治相结合的城乡基层治理体系、强化城乡社区服务体系建设、基层群众自治制度规范化建设、社区协商制度建设、西藏地方与祖国关系史等七个专题，邀请民政部基政司、南京市、成都市、自治区党委党校、拉萨市委党委等有深厚理论功底和实践经验的老师进行授课，5地市进行了交流分享，学员与来藏老师进行了互动，组织参观了拉萨市幸福社区和尼卓林社区。学员普遍反映培训内容丰富,针对性强，通过培训学习对党和国家社区方面的基本遵循和方针政策有了一个更深入的掌握，对新时期社区工作的要求有一个更深入的了解,对如何做好社区工作是进一步的深化学习。培训班立足我区社区工作的新形势新任务，全面落实中央关于开展新时代基层干部培训的要求，落实党史学习教育和“三更”专题教育为民办实事的要求，取得了很好的培训效果。</t>
  </si>
  <si>
    <t>培训次数</t>
  </si>
  <si>
    <t>培训覆盖地市</t>
  </si>
  <si>
    <t>培训人次</t>
  </si>
  <si>
    <t>人次</t>
  </si>
  <si>
    <t>培训签到率</t>
  </si>
  <si>
    <t>97</t>
  </si>
  <si>
    <t>培训课时</t>
  </si>
  <si>
    <t>9.38</t>
  </si>
  <si>
    <t>缩短了培训时间，组织参观了拉萨市幸福社区和尼卓林社区。</t>
  </si>
  <si>
    <t>培训费用</t>
  </si>
  <si>
    <t>5.033898</t>
  </si>
  <si>
    <t>城乡社区工作人员能力提升</t>
  </si>
  <si>
    <t>提高政策知晓率</t>
  </si>
  <si>
    <t>4.44</t>
  </si>
  <si>
    <t>因村（居）“两委”成员整体文化水平较低，培训内容接收能力较弱。</t>
  </si>
  <si>
    <t>提升为民服务能力</t>
  </si>
  <si>
    <t>参训人员满意度</t>
  </si>
  <si>
    <t>因参训人员希望培训时间多一些，但因经费预算问题只能安排一天时间培训。</t>
  </si>
  <si>
    <t>54000022Y000000069240-民政厅供氧加湿项目</t>
  </si>
  <si>
    <t>0891-6829111-8109</t>
  </si>
  <si>
    <t>E14D1EDC029888BCE0539C04500A2701</t>
  </si>
  <si>
    <t>123102.85</t>
  </si>
  <si>
    <t>改善办公环境，保障干部职工身体健康和生命安全。</t>
  </si>
  <si>
    <t>提高干部职工办公环境，保障干部职工身体健康和生命安全。</t>
  </si>
  <si>
    <t>供氧覆盖房屋数</t>
  </si>
  <si>
    <t>验收合格率</t>
  </si>
  <si>
    <t>92</t>
  </si>
  <si>
    <t>92.00%</t>
  </si>
  <si>
    <t>9.2</t>
  </si>
  <si>
    <t>项目款项按期如实拨付</t>
  </si>
  <si>
    <t>本年度预算支出数</t>
  </si>
  <si>
    <t>12.31</t>
  </si>
  <si>
    <t>试点资金专款专用</t>
  </si>
  <si>
    <t>符合安全文明标准</t>
  </si>
  <si>
    <t>提高办公环境质量</t>
  </si>
  <si>
    <t>改善干部职工办公条件</t>
  </si>
  <si>
    <t>98</t>
  </si>
  <si>
    <t>98.00%</t>
  </si>
  <si>
    <t>9.8</t>
  </si>
  <si>
    <t>干部职工满意度</t>
  </si>
  <si>
    <t>97.00%</t>
  </si>
  <si>
    <t>9.7</t>
  </si>
  <si>
    <t>54000021T000000006453-民政年鉴</t>
  </si>
  <si>
    <t>E14D1EDC02B888BCE0539C04500A2701</t>
  </si>
  <si>
    <t>100000</t>
  </si>
  <si>
    <t>99800</t>
  </si>
  <si>
    <t>　2021年度自治区民政厅办公室年鉴工作经费10万元。
结合民政事业发展实际需求，做好每一年度的业务发展汇总，留存资料。依据为：《中华人民共和国档案法》（2020年6月20日第十三届人国人大常委会第十九次会议修订）。西藏民政事业发展实际需求。</t>
  </si>
  <si>
    <t>根据工作安排，已全部完成，结合民政事业发展实际需求，做每一年度的业务发展汇总，留存资料。</t>
  </si>
  <si>
    <t>会议纪要</t>
  </si>
  <si>
    <t>每月收集一次材料</t>
  </si>
  <si>
    <t>专人负责此项工作</t>
  </si>
  <si>
    <t>11月份形成初稿</t>
  </si>
  <si>
    <t>12月底前印刷</t>
  </si>
  <si>
    <t>由第三方承办</t>
  </si>
  <si>
    <t>54000021Y000000005233-车辆保险</t>
  </si>
  <si>
    <t>E14D1EDC02A388BCE0539C04500A2701</t>
  </si>
  <si>
    <t>99787.2</t>
  </si>
  <si>
    <t>为厅机关20辆公车购置车辆保险，做好2021年度本单位公务车辆参保工作。</t>
  </si>
  <si>
    <t>购置厅机关20辆公车2021年度各类保险。</t>
  </si>
  <si>
    <t>参保公车数量</t>
  </si>
  <si>
    <t>经费预算执行周期</t>
  </si>
  <si>
    <t>车辆安全情况</t>
  </si>
  <si>
    <t>车辆参保率</t>
  </si>
  <si>
    <t>经费使用</t>
  </si>
  <si>
    <t>9.98</t>
  </si>
  <si>
    <t>车均标准</t>
  </si>
  <si>
    <t>4990</t>
  </si>
  <si>
    <t>达到标准</t>
  </si>
  <si>
    <t>93</t>
  </si>
  <si>
    <t>项目实施对经济的间接影响</t>
  </si>
  <si>
    <t>保险公司效益增长</t>
  </si>
  <si>
    <t>54000021T000000016900-自治区本级行政事业单位运转预留经费</t>
  </si>
  <si>
    <t>6829111-8109</t>
  </si>
  <si>
    <t>E14D1EDC02A488BCE0539C04500A2701</t>
  </si>
  <si>
    <t>85200</t>
  </si>
  <si>
    <t>全面解决周转房安全隐患，保障干部职工的安全，确保干部职工正常生活，填补周转房因年久失修造成的漏洞和不足。</t>
  </si>
  <si>
    <t>　　给干部职工的居住带来许多隐患和不便。为保障单位干部职工的安全，通过维修改造我厅周转房的漏洞和不足，确保干部职工的正常生活。</t>
  </si>
  <si>
    <t>维修改造栋数</t>
  </si>
  <si>
    <t>项目占地面积</t>
  </si>
  <si>
    <t>5285</t>
  </si>
  <si>
    <t>解决房屋漏洞和不足</t>
  </si>
  <si>
    <t>解决漏洞和不足</t>
  </si>
  <si>
    <t>4.5</t>
  </si>
  <si>
    <t>下达资金</t>
  </si>
  <si>
    <t>8.52</t>
  </si>
  <si>
    <t>建设项目合格率</t>
  </si>
  <si>
    <t>避免因房屋安全等级不达标导致的安全事故</t>
  </si>
  <si>
    <t>96</t>
  </si>
  <si>
    <t>96.00%</t>
  </si>
  <si>
    <t>9.6</t>
  </si>
  <si>
    <t>项目施工标准符合国家行业标准</t>
  </si>
  <si>
    <t>提高干部职工对后勤服务质量的满意度</t>
  </si>
  <si>
    <t>54000021Y000000006439-社会组织行业党委党建工作费用</t>
  </si>
  <si>
    <t>6829111-6320</t>
  </si>
  <si>
    <t>E14D1EDC02B488BCE0539C04500A2701</t>
  </si>
  <si>
    <t>69000</t>
  </si>
  <si>
    <t>30234</t>
  </si>
  <si>
    <t xml:space="preserve">　加强社会组织开展党建标准化建设工作				
加强社会组织开展党建标准化建设工作，按时完成每年各项党建工作的指标值			
</t>
  </si>
  <si>
    <t>全面推进社会组织党建工作。印发《关于开展社会组织摸底排查工作的通知》《关于开展“不忘初心、牢记使命”主题教育实施方案》《中共西藏自治区社会组织行业委员会关于推进社会组织党员包片包户包人工作方案》《关于在社会组织开展党史学习教育的通知》《关于加强社会组织党的建设 促进社会组织高质量发展的指导意见》等系列文件，开展“不忘初心、牢记使命”主题教育，建立社会组织登记管理与党建工作同步联动机制，组织力量对全区性社会组织党建调查摸底，建立了社会组织党建工作台账。召开了业务主管单位党建双覆盖攻坚推进会，引导各类社会组织采取多种形式开展“我为群众办实事”活动，打造公益品牌。组织开展系列党史学习教育活动，把党的工作融入社会组织运行和发展全过程。落实党建主体责任，定期组织召开党委工作例会，通过开展月度小结、季度交流、等形式推动党建各项工作落实。目前拉萨、林芝、昌都、日喀则、那曲、山南6地社会组织党组织覆盖率达到100%。组织社会组织党组织书记（党务工作者）280余人次参加相关培训，党务工作能力得到提升。为纪念建党100周年华诞，组织社会组织领域“红心照耀中国 百年不忘初心”演讲比赛，并先后传达学习《庆祝西藏和平解放70周年大会隆重举行》、《习近平在西藏考察时强调 全面贯彻新时代党的治藏方略 谱写雪域高原长治久安和高质量发展新篇章》、《习近平总书记在中央民族工作会议上的重要讲话》、《党的十九届六中全会》、《西藏自治区第十次当代会议》等文件精神，以党建引领社会组织发展的氛围基本形成三大节日期间开展“老党员、困难党员、困难职工”慰问工作。根据中共西藏自治区委员会非公制经济组织和社会组织工作委员会《关于在春节藏历新年期间开展走访慰问生活困难党员和老党员、老干部的通知》精神，认真开展了55名社会组织中老党员、生活困难党员和困难职工慰问工作，发放慰问金5.5万元。</t>
  </si>
  <si>
    <t>开展党建培训数量</t>
  </si>
  <si>
    <t>25.00</t>
  </si>
  <si>
    <t>25</t>
  </si>
  <si>
    <t>社会组织建立党支部的数量</t>
  </si>
  <si>
    <t>20.00</t>
  </si>
  <si>
    <t>实地考察社会组织党建情况次数</t>
  </si>
  <si>
    <t>党建活动评估效率</t>
  </si>
  <si>
    <t>评估复核修正率</t>
  </si>
  <si>
    <t>疫情原因未全部完成</t>
  </si>
  <si>
    <t>党建活动成本</t>
  </si>
  <si>
    <t>42.86%</t>
  </si>
  <si>
    <t>实地考察成本</t>
  </si>
  <si>
    <t>4000</t>
  </si>
  <si>
    <t>元</t>
  </si>
  <si>
    <t>0.00%</t>
  </si>
  <si>
    <t>2.00</t>
  </si>
  <si>
    <t>带动财政资金与社会资金的力量</t>
  </si>
  <si>
    <t>6.00%</t>
  </si>
  <si>
    <t>0.12</t>
  </si>
  <si>
    <t>间接受益人数</t>
  </si>
  <si>
    <t>250</t>
  </si>
  <si>
    <t>人</t>
  </si>
  <si>
    <t>200</t>
  </si>
  <si>
    <t>3.00</t>
  </si>
  <si>
    <t>2.4</t>
  </si>
  <si>
    <t>社会组织规范化运作程度</t>
  </si>
  <si>
    <t>1.8</t>
  </si>
  <si>
    <t>直接受益人数</t>
  </si>
  <si>
    <t>间接受益对象的满意度</t>
  </si>
  <si>
    <t>直接受益对象的满意度</t>
  </si>
  <si>
    <t>儿童福利（慰问儿童福利机构）</t>
  </si>
  <si>
    <t>“三大节日”期间慰问社会福利院、儿童福利院、驻寺、执勤点民警等，为救助对象和社会福利机构发放慰问金，把党委政府的关怀和温暖送到救助对象的心上、手上，不断增加孤儿的幸福感、获得感。</t>
  </si>
  <si>
    <t>慰问儿童机构</t>
  </si>
  <si>
    <t>合计慰问儿童福利院等11个</t>
  </si>
  <si>
    <t>仅完成5个机构慰问</t>
  </si>
  <si>
    <t>基本达成目标</t>
  </si>
  <si>
    <t>54000021T000000017184-社会事务和慈善事业促进工作经费</t>
  </si>
  <si>
    <t>罗高峰</t>
  </si>
  <si>
    <t>51500</t>
  </si>
  <si>
    <t>依法依规办理婚姻登记，确保全区75个婚姻登记机构正常运行，满足婚姻登记需求。</t>
  </si>
  <si>
    <t>紧急印制婚姻登记证9万本，从婚姻印制经费和工作经费中支出，确保全区75个婚姻登记机构正常运行，满足婚姻登记需求。</t>
  </si>
  <si>
    <t>印制结婚证</t>
  </si>
  <si>
    <t>10000</t>
  </si>
  <si>
    <t>80000</t>
  </si>
  <si>
    <t>印制离婚证</t>
  </si>
  <si>
    <t>满足补办婚姻登记需求</t>
  </si>
  <si>
    <t>6000</t>
  </si>
  <si>
    <t>6364</t>
  </si>
  <si>
    <t>满足婚姻登记需求</t>
  </si>
  <si>
    <t>49786</t>
  </si>
  <si>
    <t>2021年内</t>
  </si>
  <si>
    <t>年初财政安排预算</t>
  </si>
  <si>
    <t>5.15</t>
  </si>
  <si>
    <t>婚姻登记机关正常运行</t>
  </si>
  <si>
    <t>保障婚姻当事人正常进行婚姻登记</t>
  </si>
  <si>
    <t>办理婚姻登记</t>
  </si>
  <si>
    <t>结（离）婚证持有者满意度</t>
  </si>
  <si>
    <t>54000021Y000000008770-离退休党员活动经费</t>
  </si>
  <si>
    <t>E14D1EDC029788BCE0539C04500A2701</t>
  </si>
  <si>
    <t>项目资金0.27万元。组织老干部开展党日活动、座谈会不少于3次，支持离退休党员开展党建活动，打牢基层党建基础，切实增强党组织的凝聚力和向心力，让离退休党员有归属感、幸福感和获得感。</t>
  </si>
  <si>
    <t>完成年初目标。通过组织离退休党员开展活动，进一步提高党组织的凝聚力，使离退休党员退休不褪色，切实发挥余热，坚定跟党走的信心和决心，提升了离退休领域党建工作水平，促进了社会和谐。</t>
  </si>
  <si>
    <t>党日活动</t>
  </si>
  <si>
    <t>座谈会</t>
  </si>
  <si>
    <t>按时完成支出</t>
  </si>
  <si>
    <t>简报</t>
  </si>
  <si>
    <t>活动成本不超过年初成本预算</t>
  </si>
  <si>
    <t>0.27</t>
  </si>
  <si>
    <t>按规定完成</t>
  </si>
  <si>
    <t>提高离退休干部积极性</t>
  </si>
  <si>
    <t>增强离退休党员的归属感</t>
  </si>
  <si>
    <t>完善离退休党员档案</t>
  </si>
  <si>
    <t>离退休党员满意度</t>
  </si>
  <si>
    <t>西藏自治区2021年项目支出绩效自评表</t>
  </si>
  <si>
    <t>填报机构：（处室）西藏儿童福利院                                         填报日期：2022年 6月 22日</t>
  </si>
  <si>
    <t>项目名称</t>
  </si>
  <si>
    <t>工作经费</t>
  </si>
  <si>
    <t>主管部门</t>
  </si>
  <si>
    <t>118001-西藏自治区民政厅</t>
  </si>
  <si>
    <t>实施单位</t>
  </si>
  <si>
    <t>118002-西藏儿童福利院</t>
  </si>
  <si>
    <t>项目资金
（万元）</t>
  </si>
  <si>
    <t>全年执行数</t>
  </si>
  <si>
    <t>执行率</t>
  </si>
  <si>
    <t>年度资金总额</t>
  </si>
  <si>
    <t>其中：当年财政拨款</t>
  </si>
  <si>
    <t>—</t>
  </si>
  <si>
    <t xml:space="preserve">      上年结转资金</t>
  </si>
  <si>
    <t xml:space="preserve">  其他资金</t>
  </si>
  <si>
    <t>年度总体目标</t>
  </si>
  <si>
    <t>预期目标</t>
  </si>
  <si>
    <t>实际完成情况</t>
  </si>
  <si>
    <t>用于我院日常开展工作经费以及各地区内地各省市儿童福利院之间的工作经费和制作体现院儿童及职工开展各类活动展板、横幅、礼堂装饰、楼层装饰、食堂装饰、学生宿舍装饰、标语、标牌、门卫室装饰的宣传费用，保障各项工作正常开展，预期整体度达到90%以上。</t>
  </si>
  <si>
    <t>为我院日常开展工作经费以及各地区内地各省市儿童福利院之间的工作经费和制作体现院儿童及职工开展各类活动展板、横幅、礼堂装饰、楼层装饰、食堂装饰、学生宿舍装饰、标语、标牌、门卫室装饰的宣传费用，保障各项工作正常开展，按照计划执行，执行进度达到100%。</t>
  </si>
  <si>
    <t>绩效指标</t>
  </si>
  <si>
    <t>偏差原因分析及改进措施</t>
  </si>
  <si>
    <t>产出指标(50分)</t>
  </si>
  <si>
    <t>指标1：开展活动次数</t>
  </si>
  <si>
    <t>指标2：服务对象人数</t>
  </si>
  <si>
    <t>……</t>
  </si>
  <si>
    <t>指标1：儿童生活质量</t>
  </si>
  <si>
    <t>效果显著</t>
  </si>
  <si>
    <t>指标2：经费使用率</t>
  </si>
  <si>
    <t>指标1：经费预算执行期</t>
  </si>
  <si>
    <t>指标2：按时完成项目率</t>
  </si>
  <si>
    <t>指标1：项目预算控制数</t>
  </si>
  <si>
    <t>指标2：</t>
  </si>
  <si>
    <t>效益指标（30分</t>
  </si>
  <si>
    <t>指标1：</t>
  </si>
  <si>
    <t>指标1：保障孤残儿童机本身或权益及保证原工作能够正常开展，提升管理服务水平</t>
  </si>
  <si>
    <t>指标1：建立健全我院孤儿社会保障和服务体系，保障各项工作正常开展</t>
  </si>
  <si>
    <t>满意度指标（10分）</t>
  </si>
  <si>
    <t>指标1：儿童满意度</t>
  </si>
  <si>
    <t>孤儿生活保障金</t>
  </si>
  <si>
    <t>用于我院孤残儿童日常生活、科普教育、思政教育、通用语言教育、大龄儿童就业、创业等，使我院儿童能享有与别的儿童一样的条件，开心快乐的学习，更加感觉在福利院有家一样的温暖，知党恩，报党恩，培养做一个对社会有用的人。保障我院373名儿童衣食住行一学业费用，预期目标达到95%以上。</t>
  </si>
  <si>
    <t>为我院儿童提供了良好的居住，学习环境，充分让儿童感受到家得温暖，享受与其他儿童同等条件，培养儿童成为对社会有贡献的人，为其保障生活学习各方面的费用，儿童满意度达到95%，执行度达到97.5%。</t>
  </si>
  <si>
    <t>指标1：保障的儿童数量</t>
  </si>
  <si>
    <t>指标2：为儿童服务人数</t>
  </si>
  <si>
    <t>指标2：按时转儿童生活费</t>
  </si>
  <si>
    <t>指标2：儿童每人每月生活费</t>
  </si>
  <si>
    <t>指标1：为儿童提供了良好的居住，学习环境，保障生活学习各方面的费用</t>
  </si>
  <si>
    <t>指标1：建立健全我院孤儿社会保障和服务体系，保障各项工作正常开展，培养儿童成为对社会有贡献的人</t>
  </si>
  <si>
    <t>双集中聘用人员工资，社保及机构运行费</t>
  </si>
  <si>
    <t>确保双集中机构设置、人员编制、经费保障，配备机构负责人，安排必要的管理人员、专业人员、护理人员和工勤人员，校车司机等。</t>
  </si>
  <si>
    <t>配齐配强管理人员、专技人员和护理人员,按每人每月150元的标准落实了管理运行经费,确保了双集中机构的运行</t>
  </si>
  <si>
    <t>指标1：服务对象人数</t>
  </si>
  <si>
    <t>指标2：服务人员</t>
  </si>
  <si>
    <t>由于工作特殊性原因，未能按照儿童：护理人员1:15招到护理人员，故资金未能按计划指出。</t>
  </si>
  <si>
    <t>指标1：工作效率及服务质量达标率</t>
  </si>
  <si>
    <t>指标2：人员出勤率</t>
  </si>
  <si>
    <t>指标3：按照每人每月150的标准落实了管理运行经费，确保双集中机构的运行</t>
  </si>
  <si>
    <t>指标1：项目建设周期</t>
  </si>
  <si>
    <t>指标2：护理人员工资</t>
  </si>
  <si>
    <t>指标3：机构运行费</t>
  </si>
  <si>
    <t>指标2：提升儿童生活环境的幸福感</t>
  </si>
  <si>
    <t>指标3：提高西藏儿童福利院服务质量及水平，促进西藏福利事业的发展</t>
  </si>
  <si>
    <t>指标1：福利院儿童满意度</t>
  </si>
  <si>
    <t>专业人员服务费</t>
  </si>
  <si>
    <t>为进一步保障我院消防安全及水电设施设备的安全及维修维护，且因我院儿童目前已达403名，儿童理发成为经常性活动，为进一步保障我院消防安全及水电设施设备的安全及维修维护，以及儿童生活的需求配备消防、水电、网络信息维护及理发等专技人员，需通过政府购买服务形式，向社会购买专业人员服务儿童。</t>
  </si>
  <si>
    <t>因工作特殊性及疫情原因，2021年只招到一位专业水电工，未能按计划配备专业技术人员</t>
  </si>
  <si>
    <t>指标1：服务人员</t>
  </si>
  <si>
    <t>指标2：项目服务对象人数</t>
  </si>
  <si>
    <t>指标1：工作效率及服务质量</t>
  </si>
  <si>
    <t>指标1：专业人员工资服务费</t>
  </si>
  <si>
    <t>由于工作特殊性，未能按计划配备专业人员</t>
  </si>
  <si>
    <t>指标2：社保缴费</t>
  </si>
  <si>
    <t>指标1：可以加大及促进儿童生活及居住环境的安全问题及儿童自身的形象</t>
  </si>
  <si>
    <t>指标2：提高西藏儿童福利院服务水平质量</t>
  </si>
  <si>
    <t>指标1：促进我院及社会福利事业的发展</t>
  </si>
  <si>
    <t>指标1：福利眼儿童满意度，社会各界满意度</t>
  </si>
  <si>
    <t>保安工资</t>
  </si>
  <si>
    <t>为了我院能够用安全的居住环境，为其配备保安人员。</t>
  </si>
  <si>
    <t>按需求配齐保安人员</t>
  </si>
  <si>
    <t>指标2：按照签订合同为保安发放工资</t>
  </si>
  <si>
    <t>指标2：保安每人每月工资</t>
  </si>
  <si>
    <t>指标1：为儿童提供了安全的居住，学习环境。</t>
  </si>
  <si>
    <t>指标1：建立健全我院孤儿社会保障和服务体系，保障各项工作正常开展，</t>
  </si>
  <si>
    <t>指标1：儿童满意度，社会各界人士满意度</t>
  </si>
  <si>
    <t>党建经费</t>
  </si>
  <si>
    <t>党建工作是党的基层组织建设的重要领域,是实现党的领导的必要保证，申请党建工作专项经费为促进基层党建工作提供了经费保障，使我院党员积极投身到党建工作中，更好的发挥党员先锋模范作用。用于开展对党员的教育培训和教育管理、购买党员学习资料、开展党建活动、主题党日活动、建立党员活动阵地建设和基层党组织标准化建设等工作。</t>
  </si>
  <si>
    <t>有效提高党员干部的素质，发挥党员干部先锋作用，开展各项党员学习活动。由于2020年结转资金较多，且由于疫情反复原因未能开展较多党建活动，故资金执行进度低。</t>
  </si>
  <si>
    <t>指标1：党员数量</t>
  </si>
  <si>
    <t>指标2：举行党建活动次数</t>
  </si>
  <si>
    <t>由于疫情反复原因未能开展较多党建活动</t>
  </si>
  <si>
    <t>指标1：党建材料质量</t>
  </si>
  <si>
    <t>指标2：党员学习效率</t>
  </si>
  <si>
    <t>指标3：举行活动成效</t>
  </si>
  <si>
    <t>由于2020年结转资金较多，且由于疫情反复原因未能开展较多党建活动，故资金执行进度低。</t>
  </si>
  <si>
    <t>指标2：购买党建资料经费</t>
  </si>
  <si>
    <t>指标1：促进党建发展</t>
  </si>
  <si>
    <t>指标1：加强党员思想建设</t>
  </si>
  <si>
    <t>指标2：为西藏福利事业发挥作用</t>
  </si>
  <si>
    <t>指标1：促进西藏党建活动舍业发展，</t>
  </si>
  <si>
    <t>绿化费</t>
  </si>
  <si>
    <t>院内绿化日常维护，使得院内绿化整洁干净，苗木成活率100%，绿地生长正常，提高干部职工的工作积极性</t>
  </si>
  <si>
    <t>院内绿化日常维护，使得院内整洁干净，绿地生长正常</t>
  </si>
  <si>
    <t>指标1：院内绿化面积</t>
  </si>
  <si>
    <t>指标2：维护及修建次数</t>
  </si>
  <si>
    <t>指标1：美化儿童福利院院内生态环境</t>
  </si>
  <si>
    <t>指标2：提高绿化水平</t>
  </si>
  <si>
    <t>指标3：服务质量</t>
  </si>
  <si>
    <t>指标1：经费使用周期</t>
  </si>
  <si>
    <t>指标2：购买绿植数</t>
  </si>
  <si>
    <t>指标3：植被及绿化的安全指数</t>
  </si>
  <si>
    <t>指标1：让福利院的儿童提高保护环境意识</t>
  </si>
  <si>
    <t>指标1：促进西藏福利事业发展，</t>
  </si>
  <si>
    <t>按自治区民政厅政府购买服务指导性目录，西藏儿童福利院后勤服务的安全服务、物业服务、餐饮服务、其他等3个类别的项目可向社会力量购买。这些项目涵盖了院各项为儿童服务工作正常运转基本需要的各个方面，可为院儿童创造必要的生活条件和环境。根据《西藏自治区人民政府办公厅关于政府向社会力量购买服务的实施意见》（藏政办发【2015】16号）</t>
  </si>
  <si>
    <t>按照规定为儿童配备工作人员，提高保障为儿童服务水平，降低行政运行成本，促进节约型事业单位建设，执行进度达到100%。</t>
  </si>
  <si>
    <t>指标1：工作人员</t>
  </si>
  <si>
    <t>指标1：儿童宿管服务费</t>
  </si>
  <si>
    <t>指标2：食堂工勤人员服务费</t>
  </si>
  <si>
    <t>指标2：物业保洁服务费</t>
  </si>
  <si>
    <t>民政系统体检费</t>
  </si>
  <si>
    <t>退休人员体检费结转，为离退休人员安排健康体检，保障好离退休人员身心健康，进一步做好我区医疗保障工作。</t>
  </si>
  <si>
    <t>按时，准确为退休人员发放体检费，保障退休人员身心健康。</t>
  </si>
  <si>
    <t>指标1：发放退休人员待遇人数</t>
  </si>
  <si>
    <t>指标2：经费年限</t>
  </si>
  <si>
    <t>指标1：经费符合（藏财预字【2017】23号）</t>
  </si>
  <si>
    <t>指标2：自治区本级离退休人员发放率</t>
  </si>
  <si>
    <t>指标3：自治区本级离退休人员发放准确率</t>
  </si>
  <si>
    <t>指标1：及时足额发放，按时完成</t>
  </si>
  <si>
    <t>指标1：地厅级离退休干部职工人均体检经费</t>
  </si>
  <si>
    <t>指标2：县处级以下离退休干部职工人均体检经费</t>
  </si>
  <si>
    <t>指标1：减少或避免离退休暗部职工疾病的发生，提高全民身体素质</t>
  </si>
  <si>
    <t>指标1：进一步体现自治区党委，政府对广大离退休人员的关心和关爱，让广大干离退休人员充分享受我区改革发展成果</t>
  </si>
  <si>
    <t>指标1：离退休人员满意度</t>
  </si>
  <si>
    <t>驻村补助</t>
  </si>
  <si>
    <t>为继续推进全区“创先争优”强基础惠民生活动。</t>
  </si>
  <si>
    <t>按时，准确为驻村人员发放驻村补助，保障驻村点村名感受党与政府的关怀。</t>
  </si>
  <si>
    <t>指标1：驻村人数</t>
  </si>
  <si>
    <t>指标2：驻村天数</t>
  </si>
  <si>
    <t>指标1：驻村人员出勤率</t>
  </si>
  <si>
    <t>指标2：提高我院服务水平</t>
  </si>
  <si>
    <t>指标3：</t>
  </si>
  <si>
    <t>指标1：驻村补贴标准</t>
  </si>
  <si>
    <t>指标2：工作经费使用率</t>
  </si>
  <si>
    <t>由于1-10月驻村补助有厅机关统一发放，故经费未能达到执行进度。</t>
  </si>
  <si>
    <t>指标1：促进西藏驻村事业发展</t>
  </si>
  <si>
    <t>指标1：驻村点村名感受党与政府的关怀</t>
  </si>
  <si>
    <t>指标1：驻村点村民满意度</t>
  </si>
  <si>
    <t>车辆保险</t>
  </si>
  <si>
    <t>购买车辆各类保险费，做好2021年度本单位公务车辆参保工作。</t>
  </si>
  <si>
    <t>按时为我院车辆购买保险。</t>
  </si>
  <si>
    <t>指标1：享受车辆参保数</t>
  </si>
  <si>
    <t>指标2：经费预算周期</t>
  </si>
  <si>
    <t>指标1：车辆安全情况</t>
  </si>
  <si>
    <t>指标2：儿童上下学安全</t>
  </si>
  <si>
    <t>指标1：及时足额购买，按时完成</t>
  </si>
  <si>
    <t>指标1：车均标准</t>
  </si>
  <si>
    <t>指标1：保障孤残儿童本身或权益，为儿童上下学提供安全保障。</t>
  </si>
  <si>
    <t>指标1：让院内儿童充分感受当与政府的关怀</t>
  </si>
  <si>
    <t>002号功能提升改造</t>
  </si>
  <si>
    <t>为进一步保障我院儿童及基础设施设备安全，为儿童建设一个安全且多姿多彩的活动环境</t>
  </si>
  <si>
    <t>指标1：项目服务对象人数</t>
  </si>
  <si>
    <t>指标2：项目设备提供覆盖率</t>
  </si>
  <si>
    <t>指标1：设备合格率</t>
  </si>
  <si>
    <t>指标2：设备质量合格率</t>
  </si>
  <si>
    <t>指标3：设计资料的合法合规及完整性</t>
  </si>
  <si>
    <t>指标1：设备按期送达及安装，验收完成</t>
  </si>
  <si>
    <t>指标2：设计资料按时完成率</t>
  </si>
  <si>
    <t>指标1：剩余项目质保金</t>
  </si>
  <si>
    <t>严格按照合同规定支付。</t>
  </si>
  <si>
    <t>指标1：促进西藏儿童福利院服务功能及质量</t>
  </si>
  <si>
    <t>指标2：提升孤残儿童服务质量及生活环境，增加儿童生活幸福指数</t>
  </si>
  <si>
    <t>指标1：促进西藏福利事业发展</t>
  </si>
  <si>
    <t>指标2：提供更好的集中居住条件，促进社会和谐稳定和长治久安</t>
  </si>
  <si>
    <t>爱心楼防水改造项目</t>
  </si>
  <si>
    <t>指标2：项目维修数量</t>
  </si>
  <si>
    <t>指标1：维修合格率</t>
  </si>
  <si>
    <t>指标2：维修质量合格率</t>
  </si>
  <si>
    <t>指标3：维修资料的合法合规及完整性</t>
  </si>
  <si>
    <t>指标1：维修按期送达及安装，验收完成</t>
  </si>
  <si>
    <t>指标2：维修及时完成率</t>
  </si>
  <si>
    <t>指标1：防水改造成本</t>
  </si>
  <si>
    <r>
      <rPr>
        <sz val="12"/>
        <color theme="1"/>
        <rFont val="宋体"/>
        <charset val="134"/>
      </rPr>
      <t>由于项目立项为8月份，财政拨款为</t>
    </r>
    <r>
      <rPr>
        <sz val="12"/>
        <color theme="1"/>
        <rFont val="宋体"/>
        <charset val="134"/>
      </rPr>
      <t>11月底，由于项目前期需公示一个月以及招投标，故未能支付。</t>
    </r>
  </si>
  <si>
    <t>指标2：加装暖气材料费</t>
  </si>
  <si>
    <t>080号功能提升改造</t>
  </si>
  <si>
    <t>助学金</t>
  </si>
  <si>
    <t>为按时完成项目，提高孤儿生活水平，帮助孤儿完成学业</t>
  </si>
  <si>
    <t>按时完成项目，提高孤儿生活水平，帮助孤儿完成学业</t>
  </si>
  <si>
    <t>指标1：资助孤儿人数</t>
  </si>
  <si>
    <t>在资金未到账前一名因儿童移交，不享受助学金。</t>
  </si>
  <si>
    <t>指标2：资助金额</t>
  </si>
  <si>
    <t>指标1：建设项目合格率</t>
  </si>
  <si>
    <t>指标2：提高孤儿生活水平</t>
  </si>
  <si>
    <t>指标1：项目按期完成率</t>
  </si>
  <si>
    <t>指标2：资金落实完成时间</t>
  </si>
  <si>
    <t>1个月</t>
  </si>
  <si>
    <t>指标1：人均资助额</t>
  </si>
  <si>
    <t>指标2：项目拟投入资金</t>
  </si>
  <si>
    <t>指标1：提升西藏自治区孤残儿童福利事业服务水平</t>
  </si>
  <si>
    <t>指标2：为成年孤残儿童就学提供支撑</t>
  </si>
  <si>
    <t>指标2：推动西藏儿童福利院孤残儿童服务持续发展</t>
  </si>
  <si>
    <t>54000021Y000000006215-西殡党建经费</t>
  </si>
  <si>
    <t>龙珍赛真</t>
  </si>
  <si>
    <t>118003-西山殡仪馆</t>
  </si>
  <si>
    <t>　活动、宣传方案保证质量，厉行节约、做到量入为出。</t>
  </si>
  <si>
    <t>2021年度党建经费支出共计：5万元，占转总拨款收入的0.078%。共计支出5万元，达100%。</t>
  </si>
  <si>
    <t>培训（参会）人次</t>
  </si>
  <si>
    <t>培训（会议）天数</t>
  </si>
  <si>
    <t>培训班次（会议次数）</t>
  </si>
  <si>
    <t>培训课程数量</t>
  </si>
  <si>
    <t>培训人员合格率</t>
  </si>
  <si>
    <t>培训计划按期完成率</t>
  </si>
  <si>
    <t>成本</t>
  </si>
  <si>
    <t>人均培训成本控制率</t>
  </si>
  <si>
    <t>党员思想、作风、纪律全面提高、党员的先锋模范作用得到充分发挥</t>
  </si>
  <si>
    <t>项</t>
  </si>
  <si>
    <t>生态环保</t>
  </si>
  <si>
    <t>培训（参会）人员满意度</t>
  </si>
  <si>
    <t>54000021Y000000006234-西殡殡葬事业项目支出</t>
  </si>
  <si>
    <t>1334198.22</t>
  </si>
  <si>
    <t>1206235.52</t>
  </si>
  <si>
    <t>　勤俭节约，爱岗敬业，让丧家满意。</t>
  </si>
  <si>
    <t>我单位今年收到一般公共预算年初下达及追加指标共计殡葬事业项目支出133.41万元; 其中本年收入115.9万元，上年结转17.52万元，年度支出120.62万元。上缴事业收入支出170.49万元。</t>
  </si>
  <si>
    <t>数量</t>
  </si>
  <si>
    <t>500</t>
  </si>
  <si>
    <t>人/次</t>
  </si>
  <si>
    <t>指标周期</t>
  </si>
  <si>
    <t>质量</t>
  </si>
  <si>
    <t>时效</t>
  </si>
  <si>
    <t>＜</t>
  </si>
  <si>
    <t>效果</t>
  </si>
  <si>
    <t>安全</t>
  </si>
  <si>
    <t>经济效益</t>
  </si>
  <si>
    <t>社会效益</t>
  </si>
  <si>
    <t>人/户</t>
  </si>
  <si>
    <t>79</t>
  </si>
  <si>
    <t>98.75%</t>
  </si>
  <si>
    <t>4.94</t>
  </si>
  <si>
    <t>以更好的服务继续为广大丧家服务</t>
  </si>
  <si>
    <t>54000021Y000000006238-西殡无名尸体处置经费</t>
  </si>
  <si>
    <t>工作认真，节约运用该处置经费。</t>
  </si>
  <si>
    <t>无名尸体处置拨款(委托业务费)30万元; 占总拨款收入的0.47%。共计支出30万元，达100%。</t>
  </si>
  <si>
    <t>30</t>
  </si>
  <si>
    <t>无名尸体处置效益</t>
  </si>
  <si>
    <t>生态</t>
  </si>
  <si>
    <t>可持续</t>
  </si>
  <si>
    <t>影响</t>
  </si>
  <si>
    <t>54000021Y000000006241-西殡后勤保障服务经费</t>
  </si>
  <si>
    <t>380800</t>
  </si>
  <si>
    <t>373500</t>
  </si>
  <si>
    <t>　工资及时发放，保证时效。</t>
  </si>
  <si>
    <t>根据民政厅政府采购领导小组要求，委托我馆进行后勤保障经费拨款37，52万元，占总拨款收入的0.7%。支出37.35万元，占总拨款收入支出的1.14%。按照年初预算和工作计划通过磋商性谈判，已购买服务的形式，与拉萨市公共安全服务有限公司签订合同。</t>
  </si>
  <si>
    <t>质量保障</t>
  </si>
  <si>
    <t>54000021Y000000006432-西殡聘请法律顾问费</t>
  </si>
  <si>
    <t>48000</t>
  </si>
  <si>
    <t>　聘请法律顾问经费，厉行节约。</t>
  </si>
  <si>
    <t>鉴于我单位作为特殊的殡仪服务窗口单位，目前没有自治区层面出台的殡葬相关的地方性法规和政策，我馆在开展涉及有关国家安全和涉外及自然灾害等突发事件处置特殊遗体等事务中存在多层面纠纷与法律和制度漏洞的风险，以及涉及重大项目建设等各方原因对于法律顾问的需求迫切，因此财政给单位下达法律顾问项目经费5万元整。</t>
  </si>
  <si>
    <t>合同数量</t>
  </si>
  <si>
    <t>指标完成周期</t>
  </si>
  <si>
    <t>合同文本质量</t>
  </si>
  <si>
    <t>本</t>
  </si>
  <si>
    <t>预算成本</t>
  </si>
  <si>
    <t>元/人</t>
  </si>
  <si>
    <t>支出安全</t>
  </si>
  <si>
    <t>项目维护</t>
  </si>
  <si>
    <t>支出保障</t>
  </si>
  <si>
    <t>支出效益</t>
  </si>
  <si>
    <t>法律效益</t>
  </si>
  <si>
    <t>服务满意度指标</t>
  </si>
  <si>
    <t>54000022T000000071258-驻村补助</t>
  </si>
  <si>
    <t>6155783</t>
  </si>
  <si>
    <t>32850</t>
  </si>
  <si>
    <t>根据《自治区财政厅 西藏自治区强基础惠民生办公室关于调整驻村队员生活补贴便准的通知》（藏财预指【2021】15号文件要求，补贴资金3.29万元。</t>
  </si>
  <si>
    <t xml:space="preserve"> 根据《西藏自治区财政厅 西藏自治区创先争优强基础惠民生领导小组办公室关于调整驻村工作队队员生活补贴标准的通知》藏财预【2021】15号文件的要求，发放生活补贴资金，2021年11月份财政统一下达驻村补助资金3.25万元，支付金额为0，年末余3.25万元。</t>
  </si>
  <si>
    <t>补助人数</t>
  </si>
  <si>
    <t>项目发放周期</t>
  </si>
  <si>
    <t>补助发放比例</t>
  </si>
  <si>
    <t>补助发放标准</t>
  </si>
  <si>
    <t>元/天</t>
  </si>
  <si>
    <t>发放时间</t>
  </si>
  <si>
    <t>驻村补贴资金</t>
  </si>
  <si>
    <t>3.25</t>
  </si>
  <si>
    <t>贮存生活补贴、调动工作队员积极性</t>
  </si>
  <si>
    <t>调动群众积极性</t>
  </si>
  <si>
    <t>持续深化干部驻村工作的各项任务，取得全方位进步，为推进新时代西藏长治久安和高质量发展做出新的贡献。</t>
  </si>
  <si>
    <t>批</t>
  </si>
  <si>
    <t>底</t>
  </si>
  <si>
    <t>2021年驻村补助由民政厅机关发放，因此该资金年末被财政收回。</t>
  </si>
  <si>
    <t>驻村人员满意度、转变作风、投身基层、更好的服务群众，群众满意度</t>
  </si>
  <si>
    <t>54000021T000000006661-西山殡仪馆办公楼等场所维护</t>
  </si>
  <si>
    <t>39455225.65</t>
  </si>
  <si>
    <t>28755539.6</t>
  </si>
  <si>
    <t>21666987.2</t>
  </si>
  <si>
    <t>1、实现项目开工建设，并完成一定量建设任务；2、逐步形成布局合理、设施完善、功能齐全、服务便捷的基本殡葬服务体系；3、加快完善基本殡葬公共服务设施，不断提升殡葬服务水平。</t>
  </si>
  <si>
    <t>西山殡仪馆改扩建项目建设领导小组在自治区民政厅的正确领导下，依法依规的开展西山殡仪馆改扩建项目建设工作，如期完成了项目的既定目标。</t>
  </si>
  <si>
    <t>建筑密度</t>
  </si>
  <si>
    <t>14.41</t>
  </si>
  <si>
    <t>4.00</t>
  </si>
  <si>
    <t>建筑容积率</t>
  </si>
  <si>
    <t>项目开工率</t>
  </si>
  <si>
    <t>项目新建建筑面积</t>
  </si>
  <si>
    <t>15000</t>
  </si>
  <si>
    <t>平方米</t>
  </si>
  <si>
    <t>建设项目合格率、达标率</t>
  </si>
  <si>
    <t>项目完成周期</t>
  </si>
  <si>
    <t>此次投入资金</t>
  </si>
  <si>
    <t>2875.55</t>
  </si>
  <si>
    <t>2166.69</t>
  </si>
  <si>
    <t>75.35%</t>
  </si>
  <si>
    <t>11.3</t>
  </si>
  <si>
    <t>所有经费均需按照合同支付。</t>
  </si>
  <si>
    <t>整体项目建设资金</t>
  </si>
  <si>
    <t>8865.65</t>
  </si>
  <si>
    <t>6459.15</t>
  </si>
  <si>
    <t>72.86%</t>
  </si>
  <si>
    <t>10.93</t>
  </si>
  <si>
    <t>带动项目地农牧民就业、促进西藏殡葬事业发展</t>
  </si>
  <si>
    <t>期</t>
  </si>
  <si>
    <t>提升西藏殡葬服务水平、解决突发事件遗体处置水平</t>
  </si>
  <si>
    <t>环保相关要求达标率</t>
  </si>
  <si>
    <t>推进西藏殡葬改革进程、满足突发事件丧葬服务要求、满足群众殡葬基本需求</t>
  </si>
  <si>
    <t>42520</t>
  </si>
  <si>
    <t>39400</t>
  </si>
  <si>
    <t>干部职工（离退休人员）安排健康体检，保障好干部职工（离退休人员）身心健康，进一步做好我区医疗保障。</t>
  </si>
  <si>
    <t>截至2021年8月我单位在职干部为22人，退休8人，为进一步体现自治区党委、区政府对干部职工的关心和关爱，我单位收到财政下达民政厅系统体检费项目资金4.25万元，共计支出3.94万元支出率92%。
其中含退休人员体检费拨付1.4万元，支出1.08万元（1350元×8人）余3120元。
在职干部体检费拨付2.86万元，支出2.86万元（1300元×22人）达到全额支付。</t>
  </si>
  <si>
    <t>核定发放退休人员体检费</t>
  </si>
  <si>
    <t>核定发放在职人员体检费</t>
  </si>
  <si>
    <t>27</t>
  </si>
  <si>
    <t>经费发放准确率</t>
  </si>
  <si>
    <t>体检费发放率</t>
  </si>
  <si>
    <t>及时足额发放，按时完成</t>
  </si>
  <si>
    <t>退休体检费发放标准</t>
  </si>
  <si>
    <t>1350</t>
  </si>
  <si>
    <t>元/人年</t>
  </si>
  <si>
    <t>在职体检费发放标准</t>
  </si>
  <si>
    <t>1300</t>
  </si>
  <si>
    <t>减少或避免干部职工（离退休人员）疾病的发生和发展，提高全民身体素质</t>
  </si>
  <si>
    <t>进一步体现区党委、政府对广大干部职工（离退休人员）的关心和关爱，让干部职工（离退休人员）充分享受我区改革发展成果</t>
  </si>
  <si>
    <t>干部职工（离退休人员）满意度</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</si>
</sst>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4">
    <font>
      <sz val="11"/>
      <color theme="1"/>
      <name val="宋体"/>
      <charset val="134"/>
      <scheme val="minor"/>
    </font>
    <font>
      <b/>
      <sz val="20"/>
      <color indexed="8"/>
      <name val="等线"/>
      <charset val="134"/>
    </font>
    <font>
      <sz val="11"/>
      <color indexed="8"/>
      <name val="等线"/>
      <charset val="134"/>
    </font>
    <font>
      <b/>
      <sz val="12"/>
      <color indexed="8"/>
      <name val="等线"/>
      <charset val="134"/>
    </font>
    <font>
      <b/>
      <sz val="18"/>
      <color theme="1"/>
      <name val="宋体"/>
      <charset val="134"/>
    </font>
    <font>
      <sz val="12"/>
      <color theme="1"/>
      <name val="仿宋"/>
      <charset val="134"/>
    </font>
    <font>
      <sz val="12"/>
      <color theme="1"/>
      <name val="宋体"/>
      <charset val="134"/>
    </font>
    <font>
      <sz val="12"/>
      <color rgb="FF000000"/>
      <name val="宋体"/>
      <charset val="134"/>
    </font>
    <font>
      <sz val="12"/>
      <name val="宋体"/>
      <charset val="134"/>
    </font>
    <font>
      <b/>
      <sz val="20"/>
      <name val="等线"/>
      <charset val="134"/>
    </font>
    <font>
      <sz val="11"/>
      <name val="等线"/>
      <charset val="134"/>
    </font>
    <font>
      <b/>
      <sz val="12"/>
      <name val="等线"/>
      <charset val="134"/>
    </font>
    <font>
      <sz val="12"/>
      <color rgb="FFFF0000"/>
      <name val="宋体"/>
      <charset val="134"/>
    </font>
    <font>
      <sz val="11"/>
      <color rgb="FFFF0000"/>
      <name val="等线"/>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Arial"/>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16"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7" applyNumberFormat="0" applyFill="0" applyAlignment="0" applyProtection="0">
      <alignment vertical="center"/>
    </xf>
    <xf numFmtId="0" fontId="25" fillId="0" borderId="17" applyNumberFormat="0" applyFill="0" applyAlignment="0" applyProtection="0">
      <alignment vertical="center"/>
    </xf>
    <xf numFmtId="0" fontId="17" fillId="9" borderId="0" applyNumberFormat="0" applyBorder="0" applyAlignment="0" applyProtection="0">
      <alignment vertical="center"/>
    </xf>
    <xf numFmtId="0" fontId="20" fillId="0" borderId="18" applyNumberFormat="0" applyFill="0" applyAlignment="0" applyProtection="0">
      <alignment vertical="center"/>
    </xf>
    <xf numFmtId="0" fontId="17" fillId="10" borderId="0" applyNumberFormat="0" applyBorder="0" applyAlignment="0" applyProtection="0">
      <alignment vertical="center"/>
    </xf>
    <xf numFmtId="0" fontId="26" fillId="11" borderId="19" applyNumberFormat="0" applyAlignment="0" applyProtection="0">
      <alignment vertical="center"/>
    </xf>
    <xf numFmtId="0" fontId="27" fillId="11" borderId="15" applyNumberFormat="0" applyAlignment="0" applyProtection="0">
      <alignment vertical="center"/>
    </xf>
    <xf numFmtId="0" fontId="28" fillId="12" borderId="20"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21" applyNumberFormat="0" applyFill="0" applyAlignment="0" applyProtection="0">
      <alignment vertical="center"/>
    </xf>
    <xf numFmtId="0" fontId="30" fillId="0" borderId="22"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cellStyleXfs>
  <cellXfs count="114">
    <xf numFmtId="0" fontId="0" fillId="0" borderId="0" xfId="0">
      <alignment vertical="center"/>
    </xf>
    <xf numFmtId="0" fontId="1"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wrapText="1"/>
      <protection locked="0"/>
    </xf>
    <xf numFmtId="0" fontId="2" fillId="0" borderId="2"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protection locked="0"/>
    </xf>
    <xf numFmtId="0" fontId="2" fillId="0" borderId="2" xfId="0" applyFont="1" applyFill="1" applyBorder="1" applyAlignment="1" applyProtection="1">
      <alignment horizontal="left" vertical="center"/>
      <protection locked="0"/>
    </xf>
    <xf numFmtId="0" fontId="2" fillId="0" borderId="3" xfId="0" applyFont="1" applyFill="1" applyBorder="1" applyAlignment="1" applyProtection="1">
      <alignment horizontal="left" vertical="center"/>
      <protection locked="0"/>
    </xf>
    <xf numFmtId="0" fontId="2" fillId="0" borderId="4" xfId="0" applyFont="1" applyFill="1" applyBorder="1" applyAlignment="1" applyProtection="1">
      <alignment horizontal="left" vertical="center"/>
      <protection locked="0"/>
    </xf>
    <xf numFmtId="0" fontId="2" fillId="0" borderId="4" xfId="0" applyFont="1" applyFill="1" applyBorder="1" applyAlignment="1" applyProtection="1">
      <alignment vertical="center"/>
      <protection locked="0"/>
    </xf>
    <xf numFmtId="0" fontId="3" fillId="0" borderId="2"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right" vertical="center" wrapText="1"/>
      <protection locked="0"/>
    </xf>
    <xf numFmtId="0" fontId="2" fillId="0" borderId="1" xfId="0" applyFont="1" applyFill="1" applyBorder="1" applyAlignment="1" applyProtection="1">
      <alignment horizontal="right" vertical="center" wrapText="1"/>
    </xf>
    <xf numFmtId="176" fontId="2" fillId="0" borderId="1" xfId="0" applyNumberFormat="1" applyFont="1" applyFill="1" applyBorder="1" applyAlignment="1" applyProtection="1">
      <alignment horizontal="right" vertical="center" wrapText="1"/>
    </xf>
    <xf numFmtId="176" fontId="2" fillId="0" borderId="0" xfId="0" applyNumberFormat="1" applyFont="1" applyFill="1" applyBorder="1" applyAlignment="1" applyProtection="1">
      <alignment horizontal="right" vertical="center" wrapText="1"/>
    </xf>
    <xf numFmtId="0" fontId="2" fillId="0" borderId="2"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4" xfId="0" applyFont="1" applyFill="1" applyBorder="1" applyAlignment="1" applyProtection="1">
      <alignment horizontal="left" vertical="center" wrapText="1"/>
      <protection locked="0"/>
    </xf>
    <xf numFmtId="0" fontId="3" fillId="0" borderId="2" xfId="0" applyFont="1" applyFill="1" applyBorder="1" applyAlignment="1" applyProtection="1">
      <alignment vertical="center"/>
      <protection locked="0"/>
    </xf>
    <xf numFmtId="0" fontId="2" fillId="0" borderId="1" xfId="0" applyFont="1" applyFill="1" applyBorder="1" applyAlignment="1" applyProtection="1">
      <alignment horizontal="center" vertical="center"/>
    </xf>
    <xf numFmtId="0" fontId="2" fillId="0" borderId="3"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protection locked="0"/>
    </xf>
    <xf numFmtId="0" fontId="2" fillId="0" borderId="1" xfId="0" applyNumberFormat="1" applyFont="1" applyFill="1" applyBorder="1" applyAlignment="1" applyProtection="1">
      <alignment horizontal="center" vertical="center" wrapText="1"/>
    </xf>
    <xf numFmtId="0" fontId="0" fillId="0" borderId="0" xfId="0" applyFill="1" applyAlignment="1"/>
    <xf numFmtId="0" fontId="4" fillId="0" borderId="0" xfId="0" applyFont="1" applyFill="1" applyAlignment="1">
      <alignment horizontal="center" vertical="center"/>
    </xf>
    <xf numFmtId="0" fontId="5" fillId="0" borderId="5"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7" fillId="0" borderId="1" xfId="0" applyFont="1" applyFill="1" applyBorder="1" applyAlignment="1">
      <alignment horizontal="left" vertical="center" wrapText="1"/>
    </xf>
    <xf numFmtId="177" fontId="6" fillId="0" borderId="1" xfId="0" applyNumberFormat="1"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7" fillId="0" borderId="1" xfId="0" applyFont="1" applyFill="1" applyBorder="1" applyAlignment="1">
      <alignment horizontal="center" vertical="center" wrapText="1"/>
    </xf>
    <xf numFmtId="10" fontId="6" fillId="0" borderId="1" xfId="0" applyNumberFormat="1" applyFont="1" applyFill="1" applyBorder="1" applyAlignment="1">
      <alignment horizontal="center" vertical="center" wrapText="1"/>
    </xf>
    <xf numFmtId="0" fontId="8" fillId="0" borderId="0" xfId="0" applyFont="1" applyFill="1" applyBorder="1" applyAlignment="1">
      <alignment vertical="center"/>
    </xf>
    <xf numFmtId="0" fontId="2" fillId="0" borderId="0" xfId="0" applyFont="1" applyFill="1" applyBorder="1" applyAlignment="1">
      <alignment vertical="center"/>
    </xf>
    <xf numFmtId="0" fontId="2" fillId="0" borderId="1" xfId="0" applyFont="1" applyFill="1" applyBorder="1" applyAlignment="1" applyProtection="1">
      <alignment horizontal="left" vertical="center" wrapText="1"/>
    </xf>
    <xf numFmtId="0" fontId="2" fillId="0" borderId="1" xfId="0" applyFont="1" applyFill="1" applyBorder="1" applyAlignment="1" applyProtection="1">
      <alignment vertical="center"/>
      <protection locked="0"/>
    </xf>
    <xf numFmtId="0" fontId="2" fillId="0" borderId="1" xfId="0" applyFont="1" applyFill="1" applyBorder="1" applyAlignment="1" applyProtection="1">
      <alignment horizontal="left" vertical="top" wrapText="1"/>
    </xf>
    <xf numFmtId="0" fontId="2" fillId="0" borderId="1" xfId="0" applyFont="1" applyFill="1" applyBorder="1" applyAlignment="1" applyProtection="1">
      <alignment horizontal="left" vertical="top" wrapText="1"/>
      <protection locked="0"/>
    </xf>
    <xf numFmtId="0" fontId="2"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pplyProtection="1">
      <alignment horizontal="center" vertical="center" wrapText="1"/>
      <protection locked="0"/>
    </xf>
    <xf numFmtId="0" fontId="3" fillId="0" borderId="1" xfId="0" applyFont="1" applyFill="1" applyBorder="1" applyAlignment="1" applyProtection="1">
      <alignment vertical="center" wrapText="1"/>
      <protection locked="0"/>
    </xf>
    <xf numFmtId="0" fontId="2" fillId="0" borderId="1" xfId="0" applyFont="1" applyFill="1" applyBorder="1" applyAlignment="1" applyProtection="1">
      <alignment horizontal="right" vertical="center"/>
    </xf>
    <xf numFmtId="0" fontId="2" fillId="0" borderId="1" xfId="0" applyFont="1" applyFill="1" applyBorder="1" applyAlignment="1" applyProtection="1">
      <alignment vertical="center"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left" vertical="center" wrapText="1"/>
    </xf>
    <xf numFmtId="0" fontId="10" fillId="0" borderId="1" xfId="0" applyFont="1" applyFill="1" applyBorder="1" applyAlignment="1" applyProtection="1">
      <alignment horizontal="left" vertical="center"/>
      <protection locked="0"/>
    </xf>
    <xf numFmtId="0" fontId="10" fillId="0" borderId="1" xfId="0" applyFont="1" applyFill="1" applyBorder="1" applyAlignment="1" applyProtection="1">
      <alignment vertical="center"/>
      <protection locked="0"/>
    </xf>
    <xf numFmtId="0" fontId="11"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right" vertical="center" wrapText="1"/>
      <protection locked="0"/>
    </xf>
    <xf numFmtId="0" fontId="10" fillId="0" borderId="1" xfId="0" applyFont="1" applyFill="1" applyBorder="1" applyAlignment="1" applyProtection="1">
      <alignment horizontal="right" vertical="center" wrapText="1"/>
    </xf>
    <xf numFmtId="176" fontId="10" fillId="0" borderId="1" xfId="0" applyNumberFormat="1" applyFont="1" applyFill="1" applyBorder="1" applyAlignment="1" applyProtection="1">
      <alignment horizontal="right" vertical="center" wrapText="1"/>
    </xf>
    <xf numFmtId="0" fontId="10" fillId="0" borderId="1" xfId="0" applyFont="1" applyFill="1" applyBorder="1" applyAlignment="1" applyProtection="1">
      <alignment horizontal="left" vertical="top" wrapText="1"/>
    </xf>
    <xf numFmtId="0" fontId="10" fillId="0" borderId="1" xfId="0" applyFont="1" applyFill="1" applyBorder="1" applyAlignment="1" applyProtection="1">
      <alignment horizontal="left" vertical="top" wrapText="1"/>
      <protection locked="0"/>
    </xf>
    <xf numFmtId="0" fontId="10"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11" fillId="0" borderId="1" xfId="0" applyFont="1" applyFill="1" applyBorder="1" applyAlignment="1" applyProtection="1">
      <alignment vertical="center" wrapText="1"/>
      <protection locked="0"/>
    </xf>
    <xf numFmtId="0" fontId="10" fillId="0" borderId="1" xfId="0" applyFont="1" applyFill="1" applyBorder="1" applyAlignment="1" applyProtection="1">
      <alignment horizontal="right" vertical="center"/>
    </xf>
    <xf numFmtId="0" fontId="10" fillId="0" borderId="1" xfId="0" applyFont="1" applyFill="1" applyBorder="1" applyAlignment="1" applyProtection="1">
      <alignment vertical="center" wrapText="1"/>
    </xf>
    <xf numFmtId="0" fontId="2" fillId="0" borderId="1" xfId="0" applyFont="1" applyFill="1" applyBorder="1" applyAlignment="1">
      <alignment vertical="center"/>
    </xf>
    <xf numFmtId="0" fontId="8" fillId="0" borderId="0" xfId="0" applyFont="1" applyFill="1" applyBorder="1" applyAlignment="1" applyProtection="1">
      <alignment vertical="center"/>
      <protection locked="0"/>
    </xf>
    <xf numFmtId="0" fontId="3" fillId="0" borderId="3" xfId="0" applyFont="1" applyFill="1" applyBorder="1" applyAlignment="1" applyProtection="1">
      <alignment vertical="center" wrapText="1"/>
      <protection locked="0"/>
    </xf>
    <xf numFmtId="0" fontId="3" fillId="0" borderId="4" xfId="0" applyFont="1" applyFill="1" applyBorder="1" applyAlignment="1" applyProtection="1">
      <alignment vertical="center" wrapText="1"/>
      <protection locked="0"/>
    </xf>
    <xf numFmtId="0" fontId="2" fillId="0" borderId="7" xfId="0" applyFont="1" applyFill="1" applyBorder="1" applyAlignment="1" applyProtection="1">
      <alignment vertical="center"/>
      <protection locked="0"/>
    </xf>
    <xf numFmtId="0" fontId="2" fillId="0" borderId="12" xfId="0" applyFont="1" applyFill="1" applyBorder="1" applyAlignment="1" applyProtection="1">
      <alignment vertical="center"/>
      <protection locked="0"/>
    </xf>
    <xf numFmtId="0" fontId="2" fillId="0" borderId="4" xfId="0" applyFont="1" applyFill="1" applyBorder="1" applyAlignment="1">
      <alignment vertical="center"/>
    </xf>
    <xf numFmtId="0" fontId="2" fillId="0" borderId="0" xfId="0" applyFont="1" applyFill="1" applyBorder="1" applyAlignment="1">
      <alignment horizontal="left" vertical="center"/>
    </xf>
    <xf numFmtId="0" fontId="2" fillId="0" borderId="1" xfId="0" applyFont="1" applyFill="1" applyBorder="1" applyAlignment="1" applyProtection="1">
      <alignment vertical="center" wrapText="1"/>
      <protection locked="0"/>
    </xf>
    <xf numFmtId="0" fontId="2" fillId="0" borderId="4" xfId="0" applyFont="1" applyFill="1" applyBorder="1" applyAlignment="1" applyProtection="1">
      <alignment vertical="center" wrapText="1"/>
      <protection locked="0"/>
    </xf>
    <xf numFmtId="0" fontId="2" fillId="0" borderId="7" xfId="0" applyFont="1" applyFill="1" applyBorder="1" applyAlignment="1" applyProtection="1">
      <alignment vertical="center" wrapText="1"/>
      <protection locked="0"/>
    </xf>
    <xf numFmtId="0" fontId="2" fillId="0" borderId="12" xfId="0" applyFont="1" applyFill="1" applyBorder="1" applyAlignment="1" applyProtection="1">
      <alignment vertical="center" wrapText="1"/>
      <protection locked="0"/>
    </xf>
    <xf numFmtId="0" fontId="8" fillId="0" borderId="1" xfId="0" applyFont="1" applyFill="1" applyBorder="1" applyAlignment="1">
      <alignment vertical="center"/>
    </xf>
    <xf numFmtId="0" fontId="12" fillId="0" borderId="0" xfId="0" applyFont="1" applyFill="1" applyBorder="1" applyAlignment="1">
      <alignment vertical="center"/>
    </xf>
    <xf numFmtId="0" fontId="13" fillId="0" borderId="1" xfId="0"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vertical="center"/>
      <protection locked="0"/>
    </xf>
    <xf numFmtId="0" fontId="13" fillId="0" borderId="4" xfId="0" applyFont="1" applyFill="1" applyBorder="1" applyAlignment="1" applyProtection="1">
      <alignment vertical="center"/>
      <protection locked="0"/>
    </xf>
    <xf numFmtId="0" fontId="13" fillId="0" borderId="1" xfId="0" applyFont="1" applyFill="1" applyBorder="1" applyAlignment="1">
      <alignment horizontal="center" vertical="center" wrapText="1"/>
    </xf>
    <xf numFmtId="0" fontId="2" fillId="0" borderId="0" xfId="0" applyFont="1" applyFill="1" applyBorder="1" applyAlignment="1" applyProtection="1">
      <alignment horizontal="left" vertical="center"/>
      <protection locked="0"/>
    </xf>
    <xf numFmtId="0" fontId="2" fillId="0" borderId="2" xfId="0" applyFont="1" applyFill="1" applyBorder="1" applyAlignment="1" applyProtection="1">
      <alignment horizontal="left" vertical="top" wrapText="1"/>
    </xf>
    <xf numFmtId="0" fontId="2" fillId="0" borderId="3" xfId="0" applyFont="1" applyFill="1" applyBorder="1" applyAlignment="1" applyProtection="1">
      <alignment horizontal="left" vertical="top" wrapText="1"/>
    </xf>
    <xf numFmtId="0" fontId="2" fillId="0" borderId="4" xfId="0" applyFont="1" applyFill="1" applyBorder="1" applyAlignment="1" applyProtection="1">
      <alignment horizontal="left" vertical="top" wrapText="1"/>
    </xf>
    <xf numFmtId="0" fontId="2" fillId="0" borderId="2" xfId="0" applyFont="1" applyFill="1" applyBorder="1" applyAlignment="1" applyProtection="1">
      <alignment horizontal="left" vertical="top" wrapText="1"/>
      <protection locked="0"/>
    </xf>
    <xf numFmtId="0" fontId="2" fillId="0" borderId="3" xfId="0" applyFont="1" applyFill="1" applyBorder="1" applyAlignment="1" applyProtection="1">
      <alignment horizontal="left" vertical="top" wrapText="1"/>
      <protection locked="0"/>
    </xf>
    <xf numFmtId="0" fontId="2" fillId="0" borderId="12"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protection locked="0"/>
    </xf>
    <xf numFmtId="0" fontId="3" fillId="0" borderId="2" xfId="0" applyFont="1" applyFill="1" applyBorder="1" applyAlignment="1" applyProtection="1">
      <alignment vertical="center" wrapText="1"/>
      <protection locked="0"/>
    </xf>
    <xf numFmtId="0" fontId="2" fillId="0" borderId="4" xfId="0" applyFont="1" applyFill="1" applyBorder="1" applyAlignment="1" applyProtection="1">
      <alignment horizontal="left" vertical="top" wrapText="1"/>
      <protection locked="0"/>
    </xf>
    <xf numFmtId="0" fontId="2" fillId="0" borderId="2" xfId="0" applyFont="1" applyFill="1" applyBorder="1" applyAlignment="1" applyProtection="1">
      <alignment horizontal="center" vertical="center" wrapText="1"/>
      <protection locked="0"/>
    </xf>
    <xf numFmtId="0" fontId="2" fillId="0" borderId="6" xfId="0" applyFont="1" applyFill="1" applyBorder="1" applyAlignment="1" applyProtection="1">
      <alignment horizontal="center" vertical="center" wrapText="1"/>
      <protection locked="0"/>
    </xf>
    <xf numFmtId="0" fontId="2" fillId="0" borderId="12" xfId="0" applyNumberFormat="1" applyFont="1" applyFill="1" applyBorder="1" applyAlignment="1" applyProtection="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8" Type="http://schemas.openxmlformats.org/officeDocument/2006/relationships/sharedStrings" Target="sharedStrings.xml"/><Relationship Id="rId57" Type="http://schemas.openxmlformats.org/officeDocument/2006/relationships/styles" Target="styles.xml"/><Relationship Id="rId56" Type="http://schemas.openxmlformats.org/officeDocument/2006/relationships/theme" Target="theme/theme1.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78"/>
  <sheetViews>
    <sheetView workbookViewId="0">
      <selection activeCell="A11" sqref="A11:E11"/>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3" width="8" style="50" customWidth="1"/>
    <col min="14" max="14" width="7.37962962962963" style="50" customWidth="1"/>
    <col min="15"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0</v>
      </c>
      <c r="B1" s="1"/>
      <c r="C1" s="1"/>
      <c r="D1" s="1"/>
      <c r="E1" s="1"/>
      <c r="F1" s="1"/>
      <c r="G1" s="1"/>
      <c r="H1" s="1"/>
      <c r="I1" s="1"/>
      <c r="J1" s="1"/>
      <c r="K1" s="1"/>
      <c r="L1" s="1"/>
    </row>
    <row r="2" s="50" customFormat="1" ht="21.6" customHeight="1" spans="1:26">
      <c r="A2" s="2" t="s">
        <v>1</v>
      </c>
      <c r="B2" s="52" t="s">
        <v>2</v>
      </c>
      <c r="C2" s="52"/>
      <c r="D2" s="52"/>
      <c r="E2" s="2" t="s">
        <v>3</v>
      </c>
      <c r="F2" s="52" t="s">
        <v>4</v>
      </c>
      <c r="G2" s="52"/>
      <c r="H2" s="52"/>
      <c r="I2" s="2" t="s">
        <v>5</v>
      </c>
      <c r="J2" s="2" t="s">
        <v>6</v>
      </c>
      <c r="K2" s="2"/>
      <c r="L2" s="2"/>
      <c r="Z2" s="50" t="s">
        <v>7</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23</v>
      </c>
      <c r="D6" s="17" t="s">
        <v>23</v>
      </c>
      <c r="E6" s="17"/>
      <c r="F6" s="17">
        <f>F7+F8+F9</f>
        <v>50000</v>
      </c>
      <c r="G6" s="17"/>
      <c r="H6" s="17"/>
      <c r="I6" s="17"/>
      <c r="J6" s="60" t="s">
        <v>24</v>
      </c>
      <c r="K6" s="61">
        <f>IF(OR(D6=0,D6="0"),0,ROUND(((F7+F8+F9)/D6)*100,2))</f>
        <v>100</v>
      </c>
      <c r="L6" s="60">
        <f>ROUND((K6*N6/100),2)</f>
        <v>10</v>
      </c>
      <c r="N6" s="50" t="s">
        <v>25</v>
      </c>
    </row>
    <row r="7" s="50" customFormat="1" spans="1:12">
      <c r="A7" s="15" t="s">
        <v>26</v>
      </c>
      <c r="B7" s="15"/>
      <c r="C7" s="16" t="s">
        <v>23</v>
      </c>
      <c r="D7" s="17" t="s">
        <v>23</v>
      </c>
      <c r="E7" s="17"/>
      <c r="F7" s="17" t="s">
        <v>23</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62" customHeight="1" spans="1:12">
      <c r="A11" s="54" t="s">
        <v>32</v>
      </c>
      <c r="B11" s="54"/>
      <c r="C11" s="54"/>
      <c r="D11" s="54"/>
      <c r="E11" s="54"/>
      <c r="F11" s="55" t="s">
        <v>33</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43</v>
      </c>
      <c r="D13" s="21"/>
      <c r="E13" s="21" t="s">
        <v>44</v>
      </c>
      <c r="F13" s="22" t="s">
        <v>44</v>
      </c>
      <c r="G13" s="22" t="s">
        <v>45</v>
      </c>
      <c r="H13" s="21" t="s">
        <v>46</v>
      </c>
      <c r="I13" s="22" t="s">
        <v>47</v>
      </c>
      <c r="J13" s="22"/>
      <c r="K13" s="22"/>
      <c r="L13" s="21" t="s">
        <v>48</v>
      </c>
      <c r="M13" s="56" t="s">
        <v>44</v>
      </c>
      <c r="N13" s="56" t="s">
        <v>44</v>
      </c>
    </row>
    <row r="14" s="50" customFormat="1" ht="31.15" customHeight="1" spans="1:14">
      <c r="A14" s="21" t="s">
        <v>41</v>
      </c>
      <c r="B14" s="21" t="s">
        <v>42</v>
      </c>
      <c r="C14" s="21" t="s">
        <v>49</v>
      </c>
      <c r="D14" s="21"/>
      <c r="E14" s="21" t="s">
        <v>50</v>
      </c>
      <c r="F14" s="22" t="s">
        <v>51</v>
      </c>
      <c r="G14" s="22" t="s">
        <v>52</v>
      </c>
      <c r="H14" s="21" t="s">
        <v>46</v>
      </c>
      <c r="I14" s="22" t="s">
        <v>47</v>
      </c>
      <c r="J14" s="22"/>
      <c r="K14" s="22"/>
      <c r="L14" s="21" t="s">
        <v>53</v>
      </c>
      <c r="M14" s="56" t="s">
        <v>44</v>
      </c>
      <c r="N14" s="56" t="s">
        <v>44</v>
      </c>
    </row>
    <row r="15" s="50" customFormat="1" ht="31.15" customHeight="1" spans="1:14">
      <c r="A15" s="21" t="s">
        <v>41</v>
      </c>
      <c r="B15" s="21" t="s">
        <v>42</v>
      </c>
      <c r="C15" s="21" t="s">
        <v>54</v>
      </c>
      <c r="D15" s="21"/>
      <c r="E15" s="21" t="s">
        <v>55</v>
      </c>
      <c r="F15" s="22" t="s">
        <v>55</v>
      </c>
      <c r="G15" s="22" t="s">
        <v>45</v>
      </c>
      <c r="H15" s="21" t="s">
        <v>46</v>
      </c>
      <c r="I15" s="22" t="s">
        <v>47</v>
      </c>
      <c r="J15" s="22"/>
      <c r="K15" s="22"/>
      <c r="L15" s="21" t="s">
        <v>48</v>
      </c>
      <c r="M15" s="56" t="s">
        <v>44</v>
      </c>
      <c r="N15" s="56" t="s">
        <v>44</v>
      </c>
    </row>
    <row r="16" s="50" customFormat="1" ht="31.15" customHeight="1" spans="1:14">
      <c r="A16" s="21" t="s">
        <v>41</v>
      </c>
      <c r="B16" s="21" t="s">
        <v>42</v>
      </c>
      <c r="C16" s="21" t="s">
        <v>56</v>
      </c>
      <c r="D16" s="21"/>
      <c r="E16" s="21" t="s">
        <v>55</v>
      </c>
      <c r="F16" s="22" t="s">
        <v>55</v>
      </c>
      <c r="G16" s="22" t="s">
        <v>45</v>
      </c>
      <c r="H16" s="21" t="s">
        <v>46</v>
      </c>
      <c r="I16" s="22" t="s">
        <v>47</v>
      </c>
      <c r="J16" s="22"/>
      <c r="K16" s="22"/>
      <c r="L16" s="21" t="s">
        <v>48</v>
      </c>
      <c r="M16" s="56" t="s">
        <v>44</v>
      </c>
      <c r="N16" s="56" t="s">
        <v>44</v>
      </c>
    </row>
    <row r="17" s="50" customFormat="1" ht="31.15" customHeight="1" spans="1:14">
      <c r="A17" s="21" t="s">
        <v>41</v>
      </c>
      <c r="B17" s="21" t="s">
        <v>42</v>
      </c>
      <c r="C17" s="21" t="s">
        <v>57</v>
      </c>
      <c r="D17" s="21"/>
      <c r="E17" s="21" t="s">
        <v>58</v>
      </c>
      <c r="F17" s="22" t="s">
        <v>58</v>
      </c>
      <c r="G17" s="22" t="s">
        <v>45</v>
      </c>
      <c r="H17" s="21" t="s">
        <v>46</v>
      </c>
      <c r="I17" s="22" t="s">
        <v>47</v>
      </c>
      <c r="J17" s="22"/>
      <c r="K17" s="22"/>
      <c r="L17" s="21" t="s">
        <v>48</v>
      </c>
      <c r="M17" s="56" t="s">
        <v>44</v>
      </c>
      <c r="N17" s="56" t="s">
        <v>44</v>
      </c>
    </row>
    <row r="18" s="50" customFormat="1" ht="31.15" customHeight="1" spans="1:14">
      <c r="A18" s="21" t="s">
        <v>41</v>
      </c>
      <c r="B18" s="21" t="s">
        <v>59</v>
      </c>
      <c r="C18" s="21" t="s">
        <v>60</v>
      </c>
      <c r="D18" s="21"/>
      <c r="E18" s="21" t="s">
        <v>61</v>
      </c>
      <c r="F18" s="22" t="s">
        <v>61</v>
      </c>
      <c r="G18" s="22" t="s">
        <v>45</v>
      </c>
      <c r="H18" s="21" t="s">
        <v>46</v>
      </c>
      <c r="I18" s="22" t="s">
        <v>47</v>
      </c>
      <c r="J18" s="22"/>
      <c r="K18" s="22"/>
      <c r="L18" s="21" t="s">
        <v>48</v>
      </c>
      <c r="M18" s="56" t="s">
        <v>44</v>
      </c>
      <c r="N18" s="56" t="s">
        <v>44</v>
      </c>
    </row>
    <row r="19" s="50" customFormat="1" ht="31.15" customHeight="1" spans="1:14">
      <c r="A19" s="21" t="s">
        <v>41</v>
      </c>
      <c r="B19" s="21" t="s">
        <v>62</v>
      </c>
      <c r="C19" s="21" t="s">
        <v>63</v>
      </c>
      <c r="D19" s="21"/>
      <c r="E19" s="21" t="s">
        <v>61</v>
      </c>
      <c r="F19" s="22" t="s">
        <v>61</v>
      </c>
      <c r="G19" s="22" t="s">
        <v>45</v>
      </c>
      <c r="H19" s="21" t="s">
        <v>46</v>
      </c>
      <c r="I19" s="22" t="s">
        <v>47</v>
      </c>
      <c r="J19" s="22"/>
      <c r="K19" s="22"/>
      <c r="L19" s="21" t="s">
        <v>48</v>
      </c>
      <c r="M19" s="56" t="s">
        <v>44</v>
      </c>
      <c r="N19" s="56" t="s">
        <v>44</v>
      </c>
    </row>
    <row r="20" s="50" customFormat="1" ht="31.15" customHeight="1" spans="1:14">
      <c r="A20" s="21" t="s">
        <v>64</v>
      </c>
      <c r="B20" s="21" t="s">
        <v>65</v>
      </c>
      <c r="C20" s="21" t="s">
        <v>66</v>
      </c>
      <c r="D20" s="21"/>
      <c r="E20" s="21" t="s">
        <v>67</v>
      </c>
      <c r="F20" s="22" t="s">
        <v>67</v>
      </c>
      <c r="G20" s="22" t="s">
        <v>45</v>
      </c>
      <c r="H20" s="21" t="s">
        <v>46</v>
      </c>
      <c r="I20" s="22" t="s">
        <v>47</v>
      </c>
      <c r="J20" s="22"/>
      <c r="K20" s="22"/>
      <c r="L20" s="21" t="s">
        <v>48</v>
      </c>
      <c r="M20" s="56" t="s">
        <v>44</v>
      </c>
      <c r="N20" s="56" t="s">
        <v>44</v>
      </c>
    </row>
    <row r="21" s="50" customFormat="1" ht="31.15" customHeight="1" spans="1:14">
      <c r="A21" s="21" t="s">
        <v>64</v>
      </c>
      <c r="B21" s="21" t="s">
        <v>68</v>
      </c>
      <c r="C21" s="21" t="s">
        <v>69</v>
      </c>
      <c r="D21" s="21"/>
      <c r="E21" s="21" t="s">
        <v>61</v>
      </c>
      <c r="F21" s="22" t="s">
        <v>61</v>
      </c>
      <c r="G21" s="22" t="s">
        <v>45</v>
      </c>
      <c r="H21" s="21" t="s">
        <v>70</v>
      </c>
      <c r="I21" s="22" t="s">
        <v>47</v>
      </c>
      <c r="J21" s="22"/>
      <c r="K21" s="22"/>
      <c r="L21" s="21" t="s">
        <v>58</v>
      </c>
      <c r="M21" s="56" t="s">
        <v>44</v>
      </c>
      <c r="N21" s="56" t="s">
        <v>44</v>
      </c>
    </row>
    <row r="22" s="50" customFormat="1" ht="31.15" customHeight="1" spans="1:14">
      <c r="A22" s="21" t="s">
        <v>71</v>
      </c>
      <c r="B22" s="21" t="s">
        <v>72</v>
      </c>
      <c r="C22" s="21" t="s">
        <v>73</v>
      </c>
      <c r="D22" s="21"/>
      <c r="E22" s="21" t="s">
        <v>74</v>
      </c>
      <c r="F22" s="22" t="s">
        <v>28</v>
      </c>
      <c r="G22" s="22" t="s">
        <v>45</v>
      </c>
      <c r="H22" s="21" t="s">
        <v>70</v>
      </c>
      <c r="I22" s="22" t="s">
        <v>47</v>
      </c>
      <c r="J22" s="22"/>
      <c r="K22" s="22"/>
      <c r="L22" s="21" t="s">
        <v>58</v>
      </c>
      <c r="M22" s="62" t="s">
        <v>74</v>
      </c>
      <c r="N22" s="56" t="s">
        <v>58</v>
      </c>
    </row>
    <row r="23" s="50" customFormat="1" ht="25" customHeight="1" spans="1:15">
      <c r="A23" s="56"/>
      <c r="B23" s="56"/>
      <c r="C23" s="56"/>
      <c r="D23" s="56"/>
      <c r="E23" s="56"/>
      <c r="F23" s="56"/>
      <c r="G23" s="22"/>
      <c r="H23" s="56"/>
      <c r="I23" s="22"/>
      <c r="J23" s="22"/>
      <c r="K23" s="22"/>
      <c r="L23" s="56">
        <v>99.5</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75" right="0.75" top="1" bottom="1" header="0.5" footer="0.5"/>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8"/>
  <sheetViews>
    <sheetView view="pageBreakPreview" zoomScaleNormal="100" workbookViewId="0">
      <selection activeCell="L34" sqref="L34:N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9.5462962962963"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0.9074074074074"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52" t="s">
        <v>266</v>
      </c>
      <c r="C2" s="52"/>
      <c r="D2" s="52"/>
      <c r="E2" s="2" t="s">
        <v>3</v>
      </c>
      <c r="F2" s="52" t="s">
        <v>267</v>
      </c>
      <c r="G2" s="52"/>
      <c r="H2" s="52"/>
      <c r="I2" s="2" t="s">
        <v>5</v>
      </c>
      <c r="J2" s="2" t="s">
        <v>268</v>
      </c>
      <c r="K2" s="2"/>
      <c r="L2" s="2"/>
      <c r="M2" s="82"/>
      <c r="N2" s="82"/>
      <c r="Z2" s="50" t="s">
        <v>269</v>
      </c>
    </row>
    <row r="3" s="50" customFormat="1" ht="19.9" customHeight="1" spans="1:14">
      <c r="A3" s="2" t="s">
        <v>8</v>
      </c>
      <c r="B3" s="52" t="s">
        <v>9</v>
      </c>
      <c r="C3" s="52"/>
      <c r="D3" s="52"/>
      <c r="E3" s="2" t="s">
        <v>10</v>
      </c>
      <c r="F3" s="52" t="s">
        <v>11</v>
      </c>
      <c r="G3" s="52"/>
      <c r="H3" s="52"/>
      <c r="I3" s="52"/>
      <c r="J3" s="52"/>
      <c r="K3" s="52"/>
      <c r="L3" s="52"/>
      <c r="M3" s="82"/>
      <c r="N3" s="82"/>
    </row>
    <row r="4" s="50" customFormat="1" ht="19.9" customHeight="1" spans="1:14">
      <c r="A4" s="6" t="s">
        <v>12</v>
      </c>
      <c r="B4" s="6" t="s">
        <v>13</v>
      </c>
      <c r="C4" s="6"/>
      <c r="D4" s="6"/>
      <c r="E4" s="53" t="s">
        <v>14</v>
      </c>
      <c r="F4" s="6"/>
      <c r="G4" s="6"/>
      <c r="H4" s="6"/>
      <c r="I4" s="6"/>
      <c r="J4" s="6"/>
      <c r="K4" s="6"/>
      <c r="L4" s="6"/>
      <c r="M4" s="82"/>
      <c r="N4" s="82"/>
    </row>
    <row r="5" s="50" customFormat="1" ht="15.75" customHeight="1" spans="1:14">
      <c r="A5" s="14" t="s">
        <v>15</v>
      </c>
      <c r="B5" s="14"/>
      <c r="C5" s="14" t="s">
        <v>16</v>
      </c>
      <c r="D5" s="14" t="s">
        <v>17</v>
      </c>
      <c r="E5" s="14"/>
      <c r="F5" s="14" t="s">
        <v>18</v>
      </c>
      <c r="G5" s="14"/>
      <c r="H5" s="14"/>
      <c r="I5" s="14"/>
      <c r="J5" s="14" t="s">
        <v>19</v>
      </c>
      <c r="K5" s="59" t="s">
        <v>20</v>
      </c>
      <c r="L5" s="14" t="s">
        <v>21</v>
      </c>
      <c r="M5" s="82"/>
      <c r="N5" s="82"/>
    </row>
    <row r="6" s="50" customFormat="1" spans="1:15">
      <c r="A6" s="15" t="s">
        <v>22</v>
      </c>
      <c r="B6" s="15"/>
      <c r="C6" s="16" t="s">
        <v>28</v>
      </c>
      <c r="D6" s="17" t="s">
        <v>270</v>
      </c>
      <c r="E6" s="17"/>
      <c r="F6" s="17">
        <f>F7+F8+F9</f>
        <v>756800</v>
      </c>
      <c r="G6" s="17"/>
      <c r="H6" s="17"/>
      <c r="I6" s="17"/>
      <c r="J6" s="60" t="s">
        <v>24</v>
      </c>
      <c r="K6" s="61">
        <f>IF(OR(D6=0,D6="0"),0,ROUND(((F7+F8+F9)/D6)*100,2))</f>
        <v>71.77</v>
      </c>
      <c r="L6" s="60">
        <f>ROUND((K6*O6/100),2)</f>
        <v>7.18</v>
      </c>
      <c r="M6" s="82"/>
      <c r="N6" s="82"/>
      <c r="O6" s="50" t="s">
        <v>25</v>
      </c>
    </row>
    <row r="7" s="50" customFormat="1" spans="1:14">
      <c r="A7" s="15" t="s">
        <v>26</v>
      </c>
      <c r="B7" s="15"/>
      <c r="C7" s="16" t="s">
        <v>28</v>
      </c>
      <c r="D7" s="17" t="s">
        <v>270</v>
      </c>
      <c r="E7" s="17"/>
      <c r="F7" s="17" t="s">
        <v>271</v>
      </c>
      <c r="G7" s="17"/>
      <c r="H7" s="17"/>
      <c r="I7" s="17"/>
      <c r="J7" s="16"/>
      <c r="K7" s="61">
        <f>IF(OR(D7=0,D7="0"),0,ROUND((F7/D7)*100,2))</f>
        <v>71.77</v>
      </c>
      <c r="L7" s="16"/>
      <c r="M7" s="82"/>
      <c r="N7" s="82"/>
    </row>
    <row r="8" s="50" customFormat="1" spans="1:14">
      <c r="A8" s="15" t="s">
        <v>27</v>
      </c>
      <c r="B8" s="15"/>
      <c r="C8" s="16" t="s">
        <v>28</v>
      </c>
      <c r="D8" s="17" t="s">
        <v>28</v>
      </c>
      <c r="E8" s="17"/>
      <c r="F8" s="17" t="s">
        <v>28</v>
      </c>
      <c r="G8" s="17"/>
      <c r="H8" s="17"/>
      <c r="I8" s="17"/>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88.9" customHeight="1" spans="1:14">
      <c r="A11" s="54" t="s">
        <v>272</v>
      </c>
      <c r="B11" s="54"/>
      <c r="C11" s="54"/>
      <c r="D11" s="54"/>
      <c r="E11" s="54"/>
      <c r="F11" s="55" t="s">
        <v>273</v>
      </c>
      <c r="G11" s="55"/>
      <c r="H11" s="55"/>
      <c r="I11" s="55"/>
      <c r="J11" s="55"/>
      <c r="K11" s="55"/>
      <c r="L11" s="55"/>
      <c r="M11" s="82"/>
      <c r="N11" s="82"/>
    </row>
    <row r="12" s="50" customFormat="1" ht="15.75" customHeight="1" spans="1:14">
      <c r="A12" s="14" t="s">
        <v>34</v>
      </c>
      <c r="B12" s="14" t="s">
        <v>35</v>
      </c>
      <c r="C12" s="14" t="s">
        <v>36</v>
      </c>
      <c r="D12" s="14"/>
      <c r="E12" s="14"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274</v>
      </c>
      <c r="D13" s="21"/>
      <c r="E13" s="21" t="s">
        <v>90</v>
      </c>
      <c r="F13" s="21" t="s">
        <v>275</v>
      </c>
      <c r="G13" s="21" t="s">
        <v>117</v>
      </c>
      <c r="H13" s="22" t="s">
        <v>275</v>
      </c>
      <c r="I13" s="22" t="s">
        <v>45</v>
      </c>
      <c r="J13" s="21" t="s">
        <v>70</v>
      </c>
      <c r="K13" s="21" t="s">
        <v>58</v>
      </c>
      <c r="L13" s="53"/>
      <c r="M13" s="10"/>
      <c r="N13" s="53"/>
      <c r="O13" s="56" t="s">
        <v>44</v>
      </c>
      <c r="P13" s="56" t="s">
        <v>44</v>
      </c>
    </row>
    <row r="14" s="50" customFormat="1" ht="31.15" customHeight="1" spans="1:16">
      <c r="A14" s="21" t="s">
        <v>41</v>
      </c>
      <c r="B14" s="21" t="s">
        <v>42</v>
      </c>
      <c r="C14" s="21" t="s">
        <v>276</v>
      </c>
      <c r="D14" s="21"/>
      <c r="E14" s="21" t="s">
        <v>90</v>
      </c>
      <c r="F14" s="21" t="s">
        <v>277</v>
      </c>
      <c r="G14" s="21" t="s">
        <v>117</v>
      </c>
      <c r="H14" s="22" t="s">
        <v>277</v>
      </c>
      <c r="I14" s="22" t="s">
        <v>45</v>
      </c>
      <c r="J14" s="21" t="s">
        <v>70</v>
      </c>
      <c r="K14" s="21" t="s">
        <v>58</v>
      </c>
      <c r="L14" s="53"/>
      <c r="M14" s="10"/>
      <c r="N14" s="53"/>
      <c r="O14" s="56" t="s">
        <v>44</v>
      </c>
      <c r="P14" s="56" t="s">
        <v>44</v>
      </c>
    </row>
    <row r="15" s="50" customFormat="1" ht="31.15" customHeight="1" spans="1:16">
      <c r="A15" s="21" t="s">
        <v>41</v>
      </c>
      <c r="B15" s="21" t="s">
        <v>59</v>
      </c>
      <c r="C15" s="21" t="s">
        <v>278</v>
      </c>
      <c r="D15" s="21"/>
      <c r="E15" s="21" t="s">
        <v>86</v>
      </c>
      <c r="F15" s="21" t="s">
        <v>87</v>
      </c>
      <c r="G15" s="21" t="s">
        <v>93</v>
      </c>
      <c r="H15" s="22" t="s">
        <v>87</v>
      </c>
      <c r="I15" s="22" t="s">
        <v>45</v>
      </c>
      <c r="J15" s="21" t="s">
        <v>46</v>
      </c>
      <c r="K15" s="21" t="s">
        <v>48</v>
      </c>
      <c r="L15" s="53"/>
      <c r="M15" s="10"/>
      <c r="N15" s="53"/>
      <c r="O15" s="56" t="s">
        <v>44</v>
      </c>
      <c r="P15" s="56" t="s">
        <v>55</v>
      </c>
    </row>
    <row r="16" s="50" customFormat="1" ht="31.15" customHeight="1" spans="1:16">
      <c r="A16" s="21" t="s">
        <v>41</v>
      </c>
      <c r="B16" s="21" t="s">
        <v>59</v>
      </c>
      <c r="C16" s="21" t="s">
        <v>279</v>
      </c>
      <c r="D16" s="21"/>
      <c r="E16" s="21" t="s">
        <v>86</v>
      </c>
      <c r="F16" s="21" t="s">
        <v>87</v>
      </c>
      <c r="G16" s="21" t="s">
        <v>93</v>
      </c>
      <c r="H16" s="22" t="s">
        <v>87</v>
      </c>
      <c r="I16" s="22" t="s">
        <v>45</v>
      </c>
      <c r="J16" s="21" t="s">
        <v>46</v>
      </c>
      <c r="K16" s="21" t="s">
        <v>48</v>
      </c>
      <c r="L16" s="53"/>
      <c r="M16" s="10"/>
      <c r="N16" s="53"/>
      <c r="O16" s="56" t="s">
        <v>44</v>
      </c>
      <c r="P16" s="56" t="s">
        <v>55</v>
      </c>
    </row>
    <row r="17" s="50" customFormat="1" ht="31.15" customHeight="1" spans="1:16">
      <c r="A17" s="21" t="s">
        <v>41</v>
      </c>
      <c r="B17" s="21" t="s">
        <v>62</v>
      </c>
      <c r="C17" s="21" t="s">
        <v>280</v>
      </c>
      <c r="D17" s="21"/>
      <c r="E17" s="21" t="s">
        <v>86</v>
      </c>
      <c r="F17" s="21" t="s">
        <v>281</v>
      </c>
      <c r="G17" s="21" t="s">
        <v>282</v>
      </c>
      <c r="H17" s="22" t="s">
        <v>281</v>
      </c>
      <c r="I17" s="22" t="s">
        <v>45</v>
      </c>
      <c r="J17" s="21" t="s">
        <v>70</v>
      </c>
      <c r="K17" s="21" t="s">
        <v>58</v>
      </c>
      <c r="L17" s="53"/>
      <c r="M17" s="10"/>
      <c r="N17" s="53"/>
      <c r="O17" s="56" t="s">
        <v>44</v>
      </c>
      <c r="P17" s="56" t="s">
        <v>55</v>
      </c>
    </row>
    <row r="18" s="50" customFormat="1" ht="31.15" customHeight="1" spans="1:16">
      <c r="A18" s="21" t="s">
        <v>41</v>
      </c>
      <c r="B18" s="21" t="s">
        <v>96</v>
      </c>
      <c r="C18" s="21" t="s">
        <v>283</v>
      </c>
      <c r="D18" s="21"/>
      <c r="E18" s="21" t="s">
        <v>90</v>
      </c>
      <c r="F18" s="21" t="s">
        <v>74</v>
      </c>
      <c r="G18" s="21" t="s">
        <v>93</v>
      </c>
      <c r="H18" s="22" t="s">
        <v>284</v>
      </c>
      <c r="I18" s="22" t="s">
        <v>45</v>
      </c>
      <c r="J18" s="21" t="s">
        <v>70</v>
      </c>
      <c r="K18" s="21" t="s">
        <v>58</v>
      </c>
      <c r="L18" s="53"/>
      <c r="M18" s="10"/>
      <c r="N18" s="53"/>
      <c r="O18" s="56" t="s">
        <v>44</v>
      </c>
      <c r="P18" s="56" t="s">
        <v>44</v>
      </c>
    </row>
    <row r="19" s="50" customFormat="1" ht="31.15" customHeight="1" spans="1:16">
      <c r="A19" s="21" t="s">
        <v>41</v>
      </c>
      <c r="B19" s="21" t="s">
        <v>96</v>
      </c>
      <c r="C19" s="21" t="s">
        <v>285</v>
      </c>
      <c r="D19" s="21"/>
      <c r="E19" s="21" t="s">
        <v>255</v>
      </c>
      <c r="F19" s="21" t="s">
        <v>286</v>
      </c>
      <c r="G19" s="21" t="s">
        <v>207</v>
      </c>
      <c r="H19" s="22" t="s">
        <v>286</v>
      </c>
      <c r="I19" s="22" t="s">
        <v>45</v>
      </c>
      <c r="J19" s="21" t="s">
        <v>46</v>
      </c>
      <c r="K19" s="21" t="s">
        <v>48</v>
      </c>
      <c r="L19" s="53"/>
      <c r="M19" s="10"/>
      <c r="N19" s="53"/>
      <c r="O19" s="56" t="s">
        <v>74</v>
      </c>
      <c r="P19" s="56" t="s">
        <v>58</v>
      </c>
    </row>
    <row r="20" s="50" customFormat="1" ht="31.15" customHeight="1" spans="1:16">
      <c r="A20" s="21" t="s">
        <v>64</v>
      </c>
      <c r="B20" s="21" t="s">
        <v>65</v>
      </c>
      <c r="C20" s="21" t="s">
        <v>287</v>
      </c>
      <c r="D20" s="21"/>
      <c r="E20" s="21" t="s">
        <v>90</v>
      </c>
      <c r="F20" s="21" t="s">
        <v>100</v>
      </c>
      <c r="G20" s="21" t="s">
        <v>93</v>
      </c>
      <c r="H20" s="22" t="s">
        <v>100</v>
      </c>
      <c r="I20" s="22" t="s">
        <v>45</v>
      </c>
      <c r="J20" s="21" t="s">
        <v>212</v>
      </c>
      <c r="K20" s="21" t="s">
        <v>193</v>
      </c>
      <c r="L20" s="53"/>
      <c r="M20" s="10"/>
      <c r="N20" s="53"/>
      <c r="O20" s="56" t="s">
        <v>44</v>
      </c>
      <c r="P20" s="56" t="s">
        <v>44</v>
      </c>
    </row>
    <row r="21" s="50" customFormat="1" ht="31.15" customHeight="1" spans="1:16">
      <c r="A21" s="21" t="s">
        <v>64</v>
      </c>
      <c r="B21" s="21" t="s">
        <v>237</v>
      </c>
      <c r="C21" s="21" t="s">
        <v>288</v>
      </c>
      <c r="D21" s="21"/>
      <c r="E21" s="21" t="s">
        <v>90</v>
      </c>
      <c r="F21" s="21" t="s">
        <v>58</v>
      </c>
      <c r="G21" s="21" t="s">
        <v>253</v>
      </c>
      <c r="H21" s="22" t="s">
        <v>58</v>
      </c>
      <c r="I21" s="22" t="s">
        <v>45</v>
      </c>
      <c r="J21" s="21" t="s">
        <v>212</v>
      </c>
      <c r="K21" s="21" t="s">
        <v>193</v>
      </c>
      <c r="L21" s="53"/>
      <c r="M21" s="10"/>
      <c r="N21" s="53"/>
      <c r="O21" s="56" t="s">
        <v>44</v>
      </c>
      <c r="P21" s="56" t="s">
        <v>44</v>
      </c>
    </row>
    <row r="22" s="50" customFormat="1" ht="31.15" customHeight="1" spans="1:16">
      <c r="A22" s="21" t="s">
        <v>71</v>
      </c>
      <c r="B22" s="21" t="s">
        <v>72</v>
      </c>
      <c r="C22" s="21" t="s">
        <v>289</v>
      </c>
      <c r="D22" s="21"/>
      <c r="E22" s="21" t="s">
        <v>90</v>
      </c>
      <c r="F22" s="21" t="s">
        <v>100</v>
      </c>
      <c r="G22" s="21" t="s">
        <v>93</v>
      </c>
      <c r="H22" s="22" t="s">
        <v>100</v>
      </c>
      <c r="I22" s="22" t="s">
        <v>45</v>
      </c>
      <c r="J22" s="21" t="s">
        <v>46</v>
      </c>
      <c r="K22" s="21" t="s">
        <v>48</v>
      </c>
      <c r="L22" s="53"/>
      <c r="M22" s="85"/>
      <c r="N22" s="86"/>
      <c r="O22" s="56" t="s">
        <v>44</v>
      </c>
      <c r="P22" s="56" t="s">
        <v>44</v>
      </c>
    </row>
    <row r="23" s="50" customFormat="1" ht="45" customHeight="1" spans="1:14">
      <c r="A23" s="81"/>
      <c r="B23" s="81"/>
      <c r="C23" s="81"/>
      <c r="D23" s="81"/>
      <c r="E23" s="81"/>
      <c r="F23" s="81"/>
      <c r="G23" s="81"/>
      <c r="H23" s="81"/>
      <c r="I23" s="81"/>
      <c r="J23" s="81" t="s">
        <v>126</v>
      </c>
      <c r="K23" s="81">
        <v>97.18</v>
      </c>
      <c r="L23" s="81"/>
      <c r="M23" s="87"/>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ageMargins left="0.25" right="0.25" top="0.75" bottom="0.75" header="0.298611111111111" footer="0.298611111111111"/>
  <pageSetup paperSize="9" scale="8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20.25"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290</v>
      </c>
      <c r="C2" s="52"/>
      <c r="D2" s="52"/>
      <c r="E2" s="2" t="s">
        <v>3</v>
      </c>
      <c r="F2" s="52" t="s">
        <v>291</v>
      </c>
      <c r="G2" s="52"/>
      <c r="H2" s="52"/>
      <c r="I2" s="2" t="s">
        <v>5</v>
      </c>
      <c r="J2" s="2" t="s">
        <v>292</v>
      </c>
      <c r="K2" s="2"/>
      <c r="L2" s="2"/>
      <c r="Z2" s="50" t="s">
        <v>293</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294</v>
      </c>
      <c r="D6" s="17" t="s">
        <v>295</v>
      </c>
      <c r="E6" s="17"/>
      <c r="F6" s="17">
        <f>F7+F8+F9</f>
        <v>2058000</v>
      </c>
      <c r="G6" s="17"/>
      <c r="H6" s="17"/>
      <c r="I6" s="17"/>
      <c r="J6" s="60" t="s">
        <v>24</v>
      </c>
      <c r="K6" s="61">
        <f>IF(OR(D6=0,D6="0"),0,ROUND(((F7+F8+F9)/D6)*100,2))</f>
        <v>100</v>
      </c>
      <c r="L6" s="60">
        <f>ROUND((K6*N6/100),2)</f>
        <v>10</v>
      </c>
      <c r="N6" s="50" t="s">
        <v>25</v>
      </c>
    </row>
    <row r="7" s="50" customFormat="1" spans="1:12">
      <c r="A7" s="15" t="s">
        <v>26</v>
      </c>
      <c r="B7" s="15"/>
      <c r="C7" s="16" t="s">
        <v>294</v>
      </c>
      <c r="D7" s="17" t="s">
        <v>295</v>
      </c>
      <c r="E7" s="17"/>
      <c r="F7" s="17" t="s">
        <v>295</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296</v>
      </c>
      <c r="B11" s="54"/>
      <c r="C11" s="54"/>
      <c r="D11" s="54"/>
      <c r="E11" s="54"/>
      <c r="F11" s="55" t="s">
        <v>297</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298</v>
      </c>
      <c r="D13" s="21"/>
      <c r="E13" s="21" t="s">
        <v>67</v>
      </c>
      <c r="F13" s="22" t="s">
        <v>67</v>
      </c>
      <c r="G13" s="22" t="s">
        <v>45</v>
      </c>
      <c r="H13" s="21" t="s">
        <v>46</v>
      </c>
      <c r="I13" s="22" t="s">
        <v>47</v>
      </c>
      <c r="J13" s="22"/>
      <c r="K13" s="22"/>
      <c r="L13" s="21" t="s">
        <v>48</v>
      </c>
      <c r="M13" s="56" t="s">
        <v>44</v>
      </c>
      <c r="N13" s="56" t="s">
        <v>44</v>
      </c>
    </row>
    <row r="14" s="50" customFormat="1" ht="31.15" customHeight="1" spans="1:14">
      <c r="A14" s="21" t="s">
        <v>41</v>
      </c>
      <c r="B14" s="21" t="s">
        <v>59</v>
      </c>
      <c r="C14" s="21" t="s">
        <v>299</v>
      </c>
      <c r="D14" s="21"/>
      <c r="E14" s="21" t="s">
        <v>67</v>
      </c>
      <c r="F14" s="22" t="s">
        <v>67</v>
      </c>
      <c r="G14" s="22" t="s">
        <v>45</v>
      </c>
      <c r="H14" s="21" t="s">
        <v>46</v>
      </c>
      <c r="I14" s="22" t="s">
        <v>47</v>
      </c>
      <c r="J14" s="22"/>
      <c r="K14" s="22"/>
      <c r="L14" s="21" t="s">
        <v>48</v>
      </c>
      <c r="M14" s="56" t="s">
        <v>44</v>
      </c>
      <c r="N14" s="56" t="s">
        <v>44</v>
      </c>
    </row>
    <row r="15" s="50" customFormat="1" ht="31.15" customHeight="1" spans="1:14">
      <c r="A15" s="21" t="s">
        <v>41</v>
      </c>
      <c r="B15" s="21" t="s">
        <v>59</v>
      </c>
      <c r="C15" s="21" t="s">
        <v>231</v>
      </c>
      <c r="D15" s="21"/>
      <c r="E15" s="21" t="s">
        <v>67</v>
      </c>
      <c r="F15" s="22" t="s">
        <v>67</v>
      </c>
      <c r="G15" s="22" t="s">
        <v>45</v>
      </c>
      <c r="H15" s="21" t="s">
        <v>46</v>
      </c>
      <c r="I15" s="22" t="s">
        <v>47</v>
      </c>
      <c r="J15" s="22"/>
      <c r="K15" s="22"/>
      <c r="L15" s="21" t="s">
        <v>48</v>
      </c>
      <c r="M15" s="56" t="s">
        <v>44</v>
      </c>
      <c r="N15" s="56" t="s">
        <v>44</v>
      </c>
    </row>
    <row r="16" s="50" customFormat="1" ht="31.15" customHeight="1" spans="1:14">
      <c r="A16" s="21" t="s">
        <v>41</v>
      </c>
      <c r="B16" s="21" t="s">
        <v>59</v>
      </c>
      <c r="C16" s="21" t="s">
        <v>300</v>
      </c>
      <c r="D16" s="21"/>
      <c r="E16" s="21" t="s">
        <v>67</v>
      </c>
      <c r="F16" s="22" t="s">
        <v>67</v>
      </c>
      <c r="G16" s="22" t="s">
        <v>45</v>
      </c>
      <c r="H16" s="21" t="s">
        <v>46</v>
      </c>
      <c r="I16" s="22" t="s">
        <v>47</v>
      </c>
      <c r="J16" s="22"/>
      <c r="K16" s="22"/>
      <c r="L16" s="21" t="s">
        <v>48</v>
      </c>
      <c r="M16" s="56" t="s">
        <v>44</v>
      </c>
      <c r="N16" s="56" t="s">
        <v>44</v>
      </c>
    </row>
    <row r="17" s="50" customFormat="1" ht="31.15" customHeight="1" spans="1:14">
      <c r="A17" s="21" t="s">
        <v>41</v>
      </c>
      <c r="B17" s="21" t="s">
        <v>59</v>
      </c>
      <c r="C17" s="21" t="s">
        <v>301</v>
      </c>
      <c r="D17" s="21"/>
      <c r="E17" s="21" t="s">
        <v>67</v>
      </c>
      <c r="F17" s="22" t="s">
        <v>67</v>
      </c>
      <c r="G17" s="22" t="s">
        <v>45</v>
      </c>
      <c r="H17" s="21" t="s">
        <v>46</v>
      </c>
      <c r="I17" s="22" t="s">
        <v>47</v>
      </c>
      <c r="J17" s="22"/>
      <c r="K17" s="22"/>
      <c r="L17" s="21" t="s">
        <v>48</v>
      </c>
      <c r="M17" s="56" t="s">
        <v>44</v>
      </c>
      <c r="N17" s="56" t="s">
        <v>44</v>
      </c>
    </row>
    <row r="18" s="50" customFormat="1" ht="31.15" customHeight="1" spans="1:14">
      <c r="A18" s="21" t="s">
        <v>41</v>
      </c>
      <c r="B18" s="21" t="s">
        <v>59</v>
      </c>
      <c r="C18" s="21" t="s">
        <v>302</v>
      </c>
      <c r="D18" s="21"/>
      <c r="E18" s="21" t="s">
        <v>67</v>
      </c>
      <c r="F18" s="22" t="s">
        <v>67</v>
      </c>
      <c r="G18" s="22" t="s">
        <v>45</v>
      </c>
      <c r="H18" s="21" t="s">
        <v>46</v>
      </c>
      <c r="I18" s="22" t="s">
        <v>47</v>
      </c>
      <c r="J18" s="22"/>
      <c r="K18" s="22"/>
      <c r="L18" s="21" t="s">
        <v>48</v>
      </c>
      <c r="M18" s="56" t="s">
        <v>44</v>
      </c>
      <c r="N18" s="56" t="s">
        <v>44</v>
      </c>
    </row>
    <row r="19" s="50" customFormat="1" ht="31.15" customHeight="1" spans="1:14">
      <c r="A19" s="21" t="s">
        <v>41</v>
      </c>
      <c r="B19" s="21" t="s">
        <v>96</v>
      </c>
      <c r="C19" s="21" t="s">
        <v>303</v>
      </c>
      <c r="D19" s="21"/>
      <c r="E19" s="21" t="s">
        <v>67</v>
      </c>
      <c r="F19" s="22" t="s">
        <v>67</v>
      </c>
      <c r="G19" s="22" t="s">
        <v>45</v>
      </c>
      <c r="H19" s="21" t="s">
        <v>46</v>
      </c>
      <c r="I19" s="22" t="s">
        <v>47</v>
      </c>
      <c r="J19" s="22"/>
      <c r="K19" s="22"/>
      <c r="L19" s="21" t="s">
        <v>48</v>
      </c>
      <c r="M19" s="56" t="s">
        <v>44</v>
      </c>
      <c r="N19" s="56" t="s">
        <v>44</v>
      </c>
    </row>
    <row r="20" s="50" customFormat="1" ht="31.15" customHeight="1" spans="1:14">
      <c r="A20" s="21" t="s">
        <v>64</v>
      </c>
      <c r="B20" s="21" t="s">
        <v>65</v>
      </c>
      <c r="C20" s="21" t="s">
        <v>238</v>
      </c>
      <c r="D20" s="21"/>
      <c r="E20" s="21" t="s">
        <v>103</v>
      </c>
      <c r="F20" s="22" t="s">
        <v>104</v>
      </c>
      <c r="G20" s="22" t="s">
        <v>44</v>
      </c>
      <c r="H20" s="21" t="s">
        <v>46</v>
      </c>
      <c r="I20" s="22" t="s">
        <v>47</v>
      </c>
      <c r="J20" s="22"/>
      <c r="K20" s="22"/>
      <c r="L20" s="21" t="s">
        <v>48</v>
      </c>
      <c r="M20" s="56" t="s">
        <v>44</v>
      </c>
      <c r="N20" s="56" t="s">
        <v>105</v>
      </c>
    </row>
    <row r="21" s="50" customFormat="1" ht="31.15" customHeight="1" spans="1:14">
      <c r="A21" s="21" t="s">
        <v>64</v>
      </c>
      <c r="B21" s="21" t="s">
        <v>65</v>
      </c>
      <c r="C21" s="21" t="s">
        <v>304</v>
      </c>
      <c r="D21" s="21"/>
      <c r="E21" s="21" t="s">
        <v>103</v>
      </c>
      <c r="F21" s="22" t="s">
        <v>104</v>
      </c>
      <c r="G21" s="22" t="s">
        <v>44</v>
      </c>
      <c r="H21" s="21" t="s">
        <v>70</v>
      </c>
      <c r="I21" s="22" t="s">
        <v>47</v>
      </c>
      <c r="J21" s="22"/>
      <c r="K21" s="22"/>
      <c r="L21" s="21" t="s">
        <v>58</v>
      </c>
      <c r="M21" s="56" t="s">
        <v>44</v>
      </c>
      <c r="N21" s="56" t="s">
        <v>105</v>
      </c>
    </row>
    <row r="22" s="50" customFormat="1" ht="31.15" customHeight="1" spans="1:14">
      <c r="A22" s="21" t="s">
        <v>71</v>
      </c>
      <c r="B22" s="21" t="s">
        <v>72</v>
      </c>
      <c r="C22" s="21" t="s">
        <v>305</v>
      </c>
      <c r="D22" s="21"/>
      <c r="E22" s="21" t="s">
        <v>174</v>
      </c>
      <c r="F22" s="22" t="s">
        <v>174</v>
      </c>
      <c r="G22" s="22" t="s">
        <v>45</v>
      </c>
      <c r="H22" s="21" t="s">
        <v>70</v>
      </c>
      <c r="I22" s="22" t="s">
        <v>47</v>
      </c>
      <c r="J22" s="22"/>
      <c r="K22" s="22"/>
      <c r="L22" s="21" t="s">
        <v>58</v>
      </c>
      <c r="M22" s="62" t="s">
        <v>44</v>
      </c>
      <c r="N22" s="56" t="s">
        <v>44</v>
      </c>
    </row>
    <row r="23" s="50" customFormat="1" ht="31.15" customHeight="1" spans="1:15">
      <c r="A23" s="56"/>
      <c r="B23" s="56"/>
      <c r="C23" s="56"/>
      <c r="D23" s="56"/>
      <c r="E23" s="56"/>
      <c r="F23" s="56"/>
      <c r="G23" s="22"/>
      <c r="H23" s="56"/>
      <c r="I23" s="22"/>
      <c r="J23" s="22"/>
      <c r="K23" s="22"/>
      <c r="L23" s="56">
        <v>100</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F4" sqref="F4:L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306</v>
      </c>
      <c r="C2" s="52"/>
      <c r="D2" s="52"/>
      <c r="E2" s="2" t="s">
        <v>3</v>
      </c>
      <c r="F2" s="52" t="s">
        <v>307</v>
      </c>
      <c r="G2" s="52"/>
      <c r="H2" s="52"/>
      <c r="I2" s="2" t="s">
        <v>5</v>
      </c>
      <c r="J2" s="2" t="s">
        <v>159</v>
      </c>
      <c r="K2" s="2"/>
      <c r="L2" s="2"/>
      <c r="Z2" s="50" t="s">
        <v>308</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309</v>
      </c>
      <c r="D6" s="17" t="s">
        <v>310</v>
      </c>
      <c r="E6" s="17"/>
      <c r="F6" s="17">
        <f>F7+F8+F9</f>
        <v>1502700</v>
      </c>
      <c r="G6" s="17"/>
      <c r="H6" s="17"/>
      <c r="I6" s="17"/>
      <c r="J6" s="60" t="s">
        <v>24</v>
      </c>
      <c r="K6" s="61">
        <f>IF(OR(D6=0,D6="0"),0,ROUND(((F7+F8+F9)/D6)*100,2))</f>
        <v>100</v>
      </c>
      <c r="L6" s="60">
        <f>ROUND((K6*N6/100),2)</f>
        <v>10</v>
      </c>
      <c r="N6" s="50" t="s">
        <v>25</v>
      </c>
    </row>
    <row r="7" s="50" customFormat="1" spans="1:12">
      <c r="A7" s="15" t="s">
        <v>26</v>
      </c>
      <c r="B7" s="15"/>
      <c r="C7" s="16" t="s">
        <v>309</v>
      </c>
      <c r="D7" s="17" t="s">
        <v>310</v>
      </c>
      <c r="E7" s="17"/>
      <c r="F7" s="17" t="s">
        <v>310</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311</v>
      </c>
      <c r="B11" s="54"/>
      <c r="C11" s="54"/>
      <c r="D11" s="54"/>
      <c r="E11" s="54"/>
      <c r="F11" s="55" t="s">
        <v>312</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313</v>
      </c>
      <c r="D13" s="21"/>
      <c r="E13" s="21" t="s">
        <v>314</v>
      </c>
      <c r="F13" s="22" t="s">
        <v>314</v>
      </c>
      <c r="G13" s="22" t="s">
        <v>45</v>
      </c>
      <c r="H13" s="21" t="s">
        <v>46</v>
      </c>
      <c r="I13" s="22" t="s">
        <v>47</v>
      </c>
      <c r="J13" s="22"/>
      <c r="K13" s="22"/>
      <c r="L13" s="21" t="s">
        <v>48</v>
      </c>
      <c r="M13" s="56" t="s">
        <v>44</v>
      </c>
      <c r="N13" s="56" t="s">
        <v>44</v>
      </c>
    </row>
    <row r="14" s="50" customFormat="1" ht="31.15" customHeight="1" spans="1:14">
      <c r="A14" s="21" t="s">
        <v>41</v>
      </c>
      <c r="B14" s="21" t="s">
        <v>42</v>
      </c>
      <c r="C14" s="21" t="s">
        <v>315</v>
      </c>
      <c r="D14" s="21"/>
      <c r="E14" s="21" t="s">
        <v>55</v>
      </c>
      <c r="F14" s="22" t="s">
        <v>55</v>
      </c>
      <c r="G14" s="22" t="s">
        <v>45</v>
      </c>
      <c r="H14" s="21" t="s">
        <v>46</v>
      </c>
      <c r="I14" s="22" t="s">
        <v>47</v>
      </c>
      <c r="J14" s="22"/>
      <c r="K14" s="22"/>
      <c r="L14" s="21" t="s">
        <v>48</v>
      </c>
      <c r="M14" s="56" t="s">
        <v>44</v>
      </c>
      <c r="N14" s="56" t="s">
        <v>44</v>
      </c>
    </row>
    <row r="15" s="50" customFormat="1" ht="31.15" customHeight="1" spans="1:14">
      <c r="A15" s="21" t="s">
        <v>41</v>
      </c>
      <c r="B15" s="21" t="s">
        <v>59</v>
      </c>
      <c r="C15" s="21" t="s">
        <v>316</v>
      </c>
      <c r="D15" s="21"/>
      <c r="E15" s="21" t="s">
        <v>174</v>
      </c>
      <c r="F15" s="22" t="s">
        <v>174</v>
      </c>
      <c r="G15" s="22" t="s">
        <v>45</v>
      </c>
      <c r="H15" s="21" t="s">
        <v>46</v>
      </c>
      <c r="I15" s="22" t="s">
        <v>47</v>
      </c>
      <c r="J15" s="22"/>
      <c r="K15" s="22"/>
      <c r="L15" s="21" t="s">
        <v>48</v>
      </c>
      <c r="M15" s="56" t="s">
        <v>44</v>
      </c>
      <c r="N15" s="56" t="s">
        <v>44</v>
      </c>
    </row>
    <row r="16" s="50" customFormat="1" ht="31.15" customHeight="1" spans="1:14">
      <c r="A16" s="21" t="s">
        <v>41</v>
      </c>
      <c r="B16" s="21" t="s">
        <v>59</v>
      </c>
      <c r="C16" s="21" t="s">
        <v>317</v>
      </c>
      <c r="D16" s="21"/>
      <c r="E16" s="21" t="s">
        <v>174</v>
      </c>
      <c r="F16" s="22" t="s">
        <v>174</v>
      </c>
      <c r="G16" s="22" t="s">
        <v>45</v>
      </c>
      <c r="H16" s="21" t="s">
        <v>46</v>
      </c>
      <c r="I16" s="22" t="s">
        <v>47</v>
      </c>
      <c r="J16" s="22"/>
      <c r="K16" s="22"/>
      <c r="L16" s="21" t="s">
        <v>48</v>
      </c>
      <c r="M16" s="56" t="s">
        <v>44</v>
      </c>
      <c r="N16" s="56" t="s">
        <v>44</v>
      </c>
    </row>
    <row r="17" s="50" customFormat="1" ht="31.15" customHeight="1" spans="1:14">
      <c r="A17" s="21" t="s">
        <v>41</v>
      </c>
      <c r="B17" s="21" t="s">
        <v>62</v>
      </c>
      <c r="C17" s="21" t="s">
        <v>318</v>
      </c>
      <c r="D17" s="21"/>
      <c r="E17" s="21" t="s">
        <v>61</v>
      </c>
      <c r="F17" s="22" t="s">
        <v>61</v>
      </c>
      <c r="G17" s="22" t="s">
        <v>45</v>
      </c>
      <c r="H17" s="21" t="s">
        <v>46</v>
      </c>
      <c r="I17" s="22" t="s">
        <v>47</v>
      </c>
      <c r="J17" s="22"/>
      <c r="K17" s="22"/>
      <c r="L17" s="21" t="s">
        <v>48</v>
      </c>
      <c r="M17" s="56" t="s">
        <v>44</v>
      </c>
      <c r="N17" s="56" t="s">
        <v>44</v>
      </c>
    </row>
    <row r="18" s="50" customFormat="1" ht="31.15" customHeight="1" spans="1:14">
      <c r="A18" s="21" t="s">
        <v>41</v>
      </c>
      <c r="B18" s="21" t="s">
        <v>96</v>
      </c>
      <c r="C18" s="21" t="s">
        <v>319</v>
      </c>
      <c r="D18" s="21"/>
      <c r="E18" s="21" t="s">
        <v>180</v>
      </c>
      <c r="F18" s="22" t="s">
        <v>180</v>
      </c>
      <c r="G18" s="22" t="s">
        <v>45</v>
      </c>
      <c r="H18" s="21" t="s">
        <v>46</v>
      </c>
      <c r="I18" s="22" t="s">
        <v>47</v>
      </c>
      <c r="J18" s="22"/>
      <c r="K18" s="22"/>
      <c r="L18" s="21" t="s">
        <v>48</v>
      </c>
      <c r="M18" s="56" t="s">
        <v>44</v>
      </c>
      <c r="N18" s="56" t="s">
        <v>44</v>
      </c>
    </row>
    <row r="19" s="50" customFormat="1" ht="31.15" customHeight="1" spans="1:14">
      <c r="A19" s="21" t="s">
        <v>41</v>
      </c>
      <c r="B19" s="21" t="s">
        <v>96</v>
      </c>
      <c r="C19" s="21" t="s">
        <v>320</v>
      </c>
      <c r="D19" s="21"/>
      <c r="E19" s="21" t="s">
        <v>67</v>
      </c>
      <c r="F19" s="22" t="s">
        <v>67</v>
      </c>
      <c r="G19" s="22" t="s">
        <v>45</v>
      </c>
      <c r="H19" s="21" t="s">
        <v>70</v>
      </c>
      <c r="I19" s="22" t="s">
        <v>47</v>
      </c>
      <c r="J19" s="22"/>
      <c r="K19" s="22"/>
      <c r="L19" s="21" t="s">
        <v>58</v>
      </c>
      <c r="M19" s="56" t="s">
        <v>44</v>
      </c>
      <c r="N19" s="56" t="s">
        <v>44</v>
      </c>
    </row>
    <row r="20" s="50" customFormat="1" ht="31.15" customHeight="1" spans="1:14">
      <c r="A20" s="21" t="s">
        <v>64</v>
      </c>
      <c r="B20" s="21" t="s">
        <v>65</v>
      </c>
      <c r="C20" s="21" t="s">
        <v>321</v>
      </c>
      <c r="D20" s="21"/>
      <c r="E20" s="21" t="s">
        <v>174</v>
      </c>
      <c r="F20" s="22" t="s">
        <v>174</v>
      </c>
      <c r="G20" s="22" t="s">
        <v>45</v>
      </c>
      <c r="H20" s="21" t="s">
        <v>46</v>
      </c>
      <c r="I20" s="22" t="s">
        <v>47</v>
      </c>
      <c r="J20" s="22"/>
      <c r="K20" s="22"/>
      <c r="L20" s="21" t="s">
        <v>48</v>
      </c>
      <c r="M20" s="56" t="s">
        <v>44</v>
      </c>
      <c r="N20" s="56" t="s">
        <v>44</v>
      </c>
    </row>
    <row r="21" s="50" customFormat="1" ht="31.15" customHeight="1" spans="1:14">
      <c r="A21" s="21" t="s">
        <v>64</v>
      </c>
      <c r="B21" s="21" t="s">
        <v>65</v>
      </c>
      <c r="C21" s="21" t="s">
        <v>322</v>
      </c>
      <c r="D21" s="21"/>
      <c r="E21" s="21" t="s">
        <v>67</v>
      </c>
      <c r="F21" s="22" t="s">
        <v>67</v>
      </c>
      <c r="G21" s="22" t="s">
        <v>45</v>
      </c>
      <c r="H21" s="21" t="s">
        <v>46</v>
      </c>
      <c r="I21" s="22" t="s">
        <v>47</v>
      </c>
      <c r="J21" s="22"/>
      <c r="K21" s="22"/>
      <c r="L21" s="21" t="s">
        <v>48</v>
      </c>
      <c r="M21" s="56" t="s">
        <v>44</v>
      </c>
      <c r="N21" s="56" t="s">
        <v>44</v>
      </c>
    </row>
    <row r="22" s="50" customFormat="1" ht="31.15" customHeight="1" spans="1:14">
      <c r="A22" s="21" t="s">
        <v>71</v>
      </c>
      <c r="B22" s="21" t="s">
        <v>72</v>
      </c>
      <c r="C22" s="21" t="s">
        <v>323</v>
      </c>
      <c r="D22" s="21"/>
      <c r="E22" s="21" t="s">
        <v>61</v>
      </c>
      <c r="F22" s="22" t="s">
        <v>61</v>
      </c>
      <c r="G22" s="22" t="s">
        <v>45</v>
      </c>
      <c r="H22" s="21" t="s">
        <v>70</v>
      </c>
      <c r="I22" s="22" t="s">
        <v>47</v>
      </c>
      <c r="J22" s="22"/>
      <c r="K22" s="22"/>
      <c r="L22" s="21" t="s">
        <v>58</v>
      </c>
      <c r="M22" s="56" t="s">
        <v>44</v>
      </c>
      <c r="N22" s="56" t="s">
        <v>44</v>
      </c>
    </row>
    <row r="23" s="50" customFormat="1" ht="31.15" customHeight="1" spans="1:15">
      <c r="A23" s="56"/>
      <c r="B23" s="56"/>
      <c r="C23" s="56"/>
      <c r="D23" s="56"/>
      <c r="E23" s="56"/>
      <c r="F23" s="56"/>
      <c r="G23" s="22"/>
      <c r="H23" s="56"/>
      <c r="I23" s="22"/>
      <c r="J23" s="22"/>
      <c r="K23" s="22"/>
      <c r="L23" s="56">
        <v>98.75</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Z48"/>
  <sheetViews>
    <sheetView view="pageBreakPreview" zoomScaleNormal="100" workbookViewId="0">
      <selection activeCell="L34" sqref="L34:N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31.8796296296296"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52" t="s">
        <v>324</v>
      </c>
      <c r="C2" s="52"/>
      <c r="D2" s="52"/>
      <c r="E2" s="2" t="s">
        <v>3</v>
      </c>
      <c r="F2" s="52" t="s">
        <v>184</v>
      </c>
      <c r="G2" s="52"/>
      <c r="H2" s="52"/>
      <c r="I2" s="2" t="s">
        <v>5</v>
      </c>
      <c r="J2" s="2">
        <v>6836009</v>
      </c>
      <c r="K2" s="2"/>
      <c r="L2" s="2"/>
      <c r="M2" s="82"/>
      <c r="N2" s="82"/>
      <c r="Z2" s="50" t="s">
        <v>325</v>
      </c>
    </row>
    <row r="3" s="50" customFormat="1" ht="19.9" customHeight="1" spans="1:14">
      <c r="A3" s="2" t="s">
        <v>8</v>
      </c>
      <c r="B3" s="52" t="s">
        <v>9</v>
      </c>
      <c r="C3" s="52"/>
      <c r="D3" s="52"/>
      <c r="E3" s="2" t="s">
        <v>10</v>
      </c>
      <c r="F3" s="52" t="s">
        <v>11</v>
      </c>
      <c r="G3" s="52"/>
      <c r="H3" s="52"/>
      <c r="I3" s="52"/>
      <c r="J3" s="52"/>
      <c r="K3" s="52"/>
      <c r="L3" s="52"/>
      <c r="M3" s="82"/>
      <c r="N3" s="82"/>
    </row>
    <row r="4" s="50" customFormat="1" ht="19.9" customHeight="1" spans="1:14">
      <c r="A4" s="6" t="s">
        <v>12</v>
      </c>
      <c r="B4" s="6" t="s">
        <v>13</v>
      </c>
      <c r="C4" s="6"/>
      <c r="D4" s="6"/>
      <c r="E4" s="53" t="s">
        <v>14</v>
      </c>
      <c r="F4" s="6"/>
      <c r="G4" s="6"/>
      <c r="H4" s="6"/>
      <c r="I4" s="6"/>
      <c r="J4" s="6"/>
      <c r="K4" s="6"/>
      <c r="L4" s="6"/>
      <c r="M4" s="82"/>
      <c r="N4" s="82"/>
    </row>
    <row r="5" s="50" customFormat="1" ht="15.75" customHeight="1" spans="1:14">
      <c r="A5" s="14" t="s">
        <v>15</v>
      </c>
      <c r="B5" s="14"/>
      <c r="C5" s="14" t="s">
        <v>16</v>
      </c>
      <c r="D5" s="14" t="s">
        <v>17</v>
      </c>
      <c r="E5" s="14"/>
      <c r="F5" s="14" t="s">
        <v>18</v>
      </c>
      <c r="G5" s="14"/>
      <c r="H5" s="14"/>
      <c r="I5" s="14"/>
      <c r="J5" s="14" t="s">
        <v>19</v>
      </c>
      <c r="K5" s="59" t="s">
        <v>20</v>
      </c>
      <c r="L5" s="14" t="s">
        <v>21</v>
      </c>
      <c r="M5" s="82"/>
      <c r="N5" s="82"/>
    </row>
    <row r="6" s="50" customFormat="1" spans="1:15">
      <c r="A6" s="15" t="s">
        <v>22</v>
      </c>
      <c r="B6" s="15"/>
      <c r="C6" s="16" t="s">
        <v>326</v>
      </c>
      <c r="D6" s="17" t="s">
        <v>326</v>
      </c>
      <c r="E6" s="17"/>
      <c r="F6" s="17">
        <f>F7+F8+F9</f>
        <v>849216.02</v>
      </c>
      <c r="G6" s="17"/>
      <c r="H6" s="17"/>
      <c r="I6" s="17"/>
      <c r="J6" s="60" t="s">
        <v>24</v>
      </c>
      <c r="K6" s="61">
        <f>IF(OR(D6=0,D6="0"),0,ROUND(((F7+F8+F9)/D6)*100,2))</f>
        <v>84.43</v>
      </c>
      <c r="L6" s="60">
        <f>ROUND((K6*O6/100),2)</f>
        <v>8.44</v>
      </c>
      <c r="M6" s="82"/>
      <c r="N6" s="82"/>
      <c r="O6" s="50" t="s">
        <v>25</v>
      </c>
    </row>
    <row r="7" s="50" customFormat="1" spans="1:14">
      <c r="A7" s="15" t="s">
        <v>26</v>
      </c>
      <c r="B7" s="15"/>
      <c r="C7" s="16" t="s">
        <v>326</v>
      </c>
      <c r="D7" s="17" t="s">
        <v>326</v>
      </c>
      <c r="E7" s="17"/>
      <c r="F7" s="17" t="s">
        <v>327</v>
      </c>
      <c r="G7" s="17"/>
      <c r="H7" s="17"/>
      <c r="I7" s="17"/>
      <c r="J7" s="16"/>
      <c r="K7" s="61">
        <f>IF(OR(D7=0,D7="0"),0,ROUND((F7/D7)*100,2))</f>
        <v>84.43</v>
      </c>
      <c r="L7" s="16"/>
      <c r="M7" s="82"/>
      <c r="N7" s="82"/>
    </row>
    <row r="8" s="50" customFormat="1" spans="1:14">
      <c r="A8" s="15" t="s">
        <v>27</v>
      </c>
      <c r="B8" s="15"/>
      <c r="C8" s="16" t="s">
        <v>28</v>
      </c>
      <c r="D8" s="17" t="s">
        <v>28</v>
      </c>
      <c r="E8" s="17"/>
      <c r="F8" s="17" t="s">
        <v>28</v>
      </c>
      <c r="G8" s="17"/>
      <c r="H8" s="17"/>
      <c r="I8" s="17"/>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88.9" customHeight="1" spans="1:14">
      <c r="A11" s="54" t="s">
        <v>328</v>
      </c>
      <c r="B11" s="54"/>
      <c r="C11" s="54"/>
      <c r="D11" s="54"/>
      <c r="E11" s="54"/>
      <c r="F11" s="55" t="s">
        <v>329</v>
      </c>
      <c r="G11" s="55"/>
      <c r="H11" s="55"/>
      <c r="I11" s="55"/>
      <c r="J11" s="55"/>
      <c r="K11" s="55"/>
      <c r="L11" s="55"/>
      <c r="M11" s="82"/>
      <c r="N11" s="82"/>
    </row>
    <row r="12" s="50" customFormat="1" ht="15.75" customHeight="1" spans="1:14">
      <c r="A12" s="14" t="s">
        <v>34</v>
      </c>
      <c r="B12" s="14" t="s">
        <v>35</v>
      </c>
      <c r="C12" s="14" t="s">
        <v>36</v>
      </c>
      <c r="D12" s="14"/>
      <c r="E12" s="14"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330</v>
      </c>
      <c r="D13" s="21"/>
      <c r="E13" s="21" t="s">
        <v>90</v>
      </c>
      <c r="F13" s="21" t="s">
        <v>48</v>
      </c>
      <c r="G13" s="21" t="s">
        <v>331</v>
      </c>
      <c r="H13" s="22" t="s">
        <v>166</v>
      </c>
      <c r="I13" s="22" t="s">
        <v>332</v>
      </c>
      <c r="J13" s="21" t="s">
        <v>70</v>
      </c>
      <c r="K13" s="21" t="s">
        <v>333</v>
      </c>
      <c r="L13" s="53" t="s">
        <v>334</v>
      </c>
      <c r="M13" s="10"/>
      <c r="N13" s="53"/>
      <c r="O13" s="56" t="s">
        <v>44</v>
      </c>
      <c r="P13" s="56" t="s">
        <v>44</v>
      </c>
    </row>
    <row r="14" s="50" customFormat="1" ht="31.15" customHeight="1" spans="1:16">
      <c r="A14" s="21" t="s">
        <v>41</v>
      </c>
      <c r="B14" s="21" t="s">
        <v>42</v>
      </c>
      <c r="C14" s="21" t="s">
        <v>335</v>
      </c>
      <c r="D14" s="21"/>
      <c r="E14" s="21" t="s">
        <v>90</v>
      </c>
      <c r="F14" s="21" t="s">
        <v>275</v>
      </c>
      <c r="G14" s="21" t="s">
        <v>336</v>
      </c>
      <c r="H14" s="22" t="s">
        <v>105</v>
      </c>
      <c r="I14" s="22" t="s">
        <v>337</v>
      </c>
      <c r="J14" s="21" t="s">
        <v>70</v>
      </c>
      <c r="K14" s="21" t="s">
        <v>338</v>
      </c>
      <c r="L14" s="53" t="s">
        <v>339</v>
      </c>
      <c r="M14" s="10"/>
      <c r="N14" s="53"/>
      <c r="O14" s="56" t="s">
        <v>44</v>
      </c>
      <c r="P14" s="56" t="s">
        <v>44</v>
      </c>
    </row>
    <row r="15" s="50" customFormat="1" ht="31.15" customHeight="1" spans="1:16">
      <c r="A15" s="21" t="s">
        <v>41</v>
      </c>
      <c r="B15" s="21" t="s">
        <v>42</v>
      </c>
      <c r="C15" s="21" t="s">
        <v>340</v>
      </c>
      <c r="D15" s="21"/>
      <c r="E15" s="21" t="s">
        <v>90</v>
      </c>
      <c r="F15" s="21" t="s">
        <v>100</v>
      </c>
      <c r="G15" s="21" t="s">
        <v>93</v>
      </c>
      <c r="H15" s="22" t="s">
        <v>174</v>
      </c>
      <c r="I15" s="22" t="s">
        <v>341</v>
      </c>
      <c r="J15" s="21" t="s">
        <v>46</v>
      </c>
      <c r="K15" s="21" t="s">
        <v>342</v>
      </c>
      <c r="L15" s="53" t="s">
        <v>334</v>
      </c>
      <c r="M15" s="10"/>
      <c r="N15" s="53"/>
      <c r="O15" s="56" t="s">
        <v>44</v>
      </c>
      <c r="P15" s="56" t="s">
        <v>44</v>
      </c>
    </row>
    <row r="16" s="94" customFormat="1" ht="31.15" customHeight="1" spans="1:19">
      <c r="A16" s="95" t="s">
        <v>41</v>
      </c>
      <c r="B16" s="95" t="s">
        <v>59</v>
      </c>
      <c r="C16" s="95" t="s">
        <v>343</v>
      </c>
      <c r="D16" s="95"/>
      <c r="E16" s="95" t="s">
        <v>90</v>
      </c>
      <c r="F16" s="95" t="s">
        <v>67</v>
      </c>
      <c r="G16" s="95" t="s">
        <v>93</v>
      </c>
      <c r="H16" s="96" t="s">
        <v>180</v>
      </c>
      <c r="I16" s="96" t="s">
        <v>344</v>
      </c>
      <c r="J16" s="95" t="s">
        <v>46</v>
      </c>
      <c r="K16" s="95" t="s">
        <v>345</v>
      </c>
      <c r="L16" s="97" t="s">
        <v>346</v>
      </c>
      <c r="M16" s="98"/>
      <c r="N16" s="97"/>
      <c r="O16" s="99" t="s">
        <v>44</v>
      </c>
      <c r="P16" s="99" t="s">
        <v>44</v>
      </c>
      <c r="Q16" s="94">
        <f>J16+J17+'9机动经费'!H15+'13编制《西藏城乡社区服务体系设施建设规划》经费'!J15+'13编制《西藏城乡社区服务体系设施建设规划》经费'!J17+'23自治区本级行政事业单位运转预留经费'!H15+'23自治区本级行政事业单位运转预留经费'!H16</f>
        <v>70</v>
      </c>
      <c r="R16" s="94">
        <f>K16+K17+'9机动经费'!L15+'13编制《西藏城乡社区服务体系设施建设规划》经费'!K15+'13编制《西藏城乡社区服务体系设施建设规划》经费'!K17+'23自治区本级行政事业单位运转预留经费'!L15+'23自治区本级行政事业单位运转预留经费'!L16</f>
        <v>60.31</v>
      </c>
      <c r="S16" s="94">
        <f>R16/Q16</f>
        <v>0.861571428571429</v>
      </c>
    </row>
    <row r="17" s="94" customFormat="1" ht="31.15" customHeight="1" spans="1:16">
      <c r="A17" s="95" t="s">
        <v>41</v>
      </c>
      <c r="B17" s="95" t="s">
        <v>59</v>
      </c>
      <c r="C17" s="95" t="s">
        <v>201</v>
      </c>
      <c r="D17" s="95"/>
      <c r="E17" s="95" t="s">
        <v>90</v>
      </c>
      <c r="F17" s="95" t="s">
        <v>55</v>
      </c>
      <c r="G17" s="95" t="s">
        <v>202</v>
      </c>
      <c r="H17" s="96" t="s">
        <v>74</v>
      </c>
      <c r="I17" s="96" t="s">
        <v>195</v>
      </c>
      <c r="J17" s="95" t="s">
        <v>46</v>
      </c>
      <c r="K17" s="95" t="s">
        <v>347</v>
      </c>
      <c r="L17" s="97" t="s">
        <v>348</v>
      </c>
      <c r="M17" s="98"/>
      <c r="N17" s="97"/>
      <c r="O17" s="99" t="s">
        <v>44</v>
      </c>
      <c r="P17" s="99" t="s">
        <v>44</v>
      </c>
    </row>
    <row r="18" s="50" customFormat="1" ht="31.15" customHeight="1" spans="1:16">
      <c r="A18" s="21" t="s">
        <v>41</v>
      </c>
      <c r="B18" s="21" t="s">
        <v>96</v>
      </c>
      <c r="C18" s="21" t="s">
        <v>349</v>
      </c>
      <c r="D18" s="21"/>
      <c r="E18" s="21" t="s">
        <v>255</v>
      </c>
      <c r="F18" s="21" t="s">
        <v>55</v>
      </c>
      <c r="G18" s="21" t="s">
        <v>350</v>
      </c>
      <c r="H18" s="22" t="s">
        <v>351</v>
      </c>
      <c r="I18" s="22" t="s">
        <v>45</v>
      </c>
      <c r="J18" s="21" t="s">
        <v>46</v>
      </c>
      <c r="K18" s="21" t="s">
        <v>48</v>
      </c>
      <c r="L18" s="53" t="s">
        <v>47</v>
      </c>
      <c r="M18" s="10"/>
      <c r="N18" s="53"/>
      <c r="O18" s="56" t="s">
        <v>74</v>
      </c>
      <c r="P18" s="56" t="s">
        <v>58</v>
      </c>
    </row>
    <row r="19" s="50" customFormat="1" ht="31.15" customHeight="1" spans="1:16">
      <c r="A19" s="21" t="s">
        <v>64</v>
      </c>
      <c r="B19" s="21" t="s">
        <v>122</v>
      </c>
      <c r="C19" s="21" t="s">
        <v>209</v>
      </c>
      <c r="D19" s="21"/>
      <c r="E19" s="21" t="s">
        <v>102</v>
      </c>
      <c r="F19" s="21" t="s">
        <v>103</v>
      </c>
      <c r="G19" s="21"/>
      <c r="H19" s="22"/>
      <c r="I19" s="22" t="s">
        <v>44</v>
      </c>
      <c r="J19" s="21" t="s">
        <v>46</v>
      </c>
      <c r="K19" s="21" t="s">
        <v>48</v>
      </c>
      <c r="L19" s="53" t="s">
        <v>47</v>
      </c>
      <c r="M19" s="10"/>
      <c r="N19" s="53"/>
      <c r="O19" s="56" t="s">
        <v>44</v>
      </c>
      <c r="P19" s="56" t="s">
        <v>105</v>
      </c>
    </row>
    <row r="20" s="50" customFormat="1" ht="31.15" customHeight="1" spans="1:16">
      <c r="A20" s="21" t="s">
        <v>64</v>
      </c>
      <c r="B20" s="21" t="s">
        <v>65</v>
      </c>
      <c r="C20" s="21" t="s">
        <v>352</v>
      </c>
      <c r="D20" s="21"/>
      <c r="E20" s="21" t="s">
        <v>90</v>
      </c>
      <c r="F20" s="21" t="s">
        <v>174</v>
      </c>
      <c r="G20" s="21" t="s">
        <v>93</v>
      </c>
      <c r="H20" s="22" t="s">
        <v>206</v>
      </c>
      <c r="I20" s="22" t="s">
        <v>353</v>
      </c>
      <c r="J20" s="21" t="s">
        <v>46</v>
      </c>
      <c r="K20" s="21" t="s">
        <v>354</v>
      </c>
      <c r="L20" s="53" t="s">
        <v>355</v>
      </c>
      <c r="M20" s="10"/>
      <c r="N20" s="53"/>
      <c r="O20" s="56" t="s">
        <v>44</v>
      </c>
      <c r="P20" s="56" t="s">
        <v>44</v>
      </c>
    </row>
    <row r="21" s="50" customFormat="1" ht="31.15" customHeight="1" spans="1:16">
      <c r="A21" s="21" t="s">
        <v>64</v>
      </c>
      <c r="B21" s="21" t="s">
        <v>68</v>
      </c>
      <c r="C21" s="21" t="s">
        <v>356</v>
      </c>
      <c r="D21" s="21"/>
      <c r="E21" s="21" t="s">
        <v>90</v>
      </c>
      <c r="F21" s="21" t="s">
        <v>174</v>
      </c>
      <c r="G21" s="21" t="s">
        <v>93</v>
      </c>
      <c r="H21" s="22" t="s">
        <v>174</v>
      </c>
      <c r="I21" s="22" t="s">
        <v>45</v>
      </c>
      <c r="J21" s="21" t="s">
        <v>46</v>
      </c>
      <c r="K21" s="21" t="s">
        <v>48</v>
      </c>
      <c r="L21" s="53" t="s">
        <v>47</v>
      </c>
      <c r="M21" s="10"/>
      <c r="N21" s="53"/>
      <c r="O21" s="56" t="s">
        <v>44</v>
      </c>
      <c r="P21" s="56" t="s">
        <v>44</v>
      </c>
    </row>
    <row r="22" s="50" customFormat="1" ht="31.15" customHeight="1" spans="1:16">
      <c r="A22" s="21" t="s">
        <v>71</v>
      </c>
      <c r="B22" s="21" t="s">
        <v>357</v>
      </c>
      <c r="C22" s="21" t="s">
        <v>358</v>
      </c>
      <c r="D22" s="21"/>
      <c r="E22" s="21" t="s">
        <v>90</v>
      </c>
      <c r="F22" s="21" t="s">
        <v>174</v>
      </c>
      <c r="G22" s="21" t="s">
        <v>93</v>
      </c>
      <c r="H22" s="22" t="s">
        <v>174</v>
      </c>
      <c r="I22" s="22" t="s">
        <v>45</v>
      </c>
      <c r="J22" s="21" t="s">
        <v>46</v>
      </c>
      <c r="K22" s="21" t="s">
        <v>48</v>
      </c>
      <c r="L22" s="53" t="s">
        <v>47</v>
      </c>
      <c r="M22" s="85"/>
      <c r="N22" s="86"/>
      <c r="O22" s="56" t="s">
        <v>44</v>
      </c>
      <c r="P22" s="56" t="s">
        <v>44</v>
      </c>
    </row>
    <row r="23" s="50" customFormat="1" ht="27" customHeight="1" spans="1:14">
      <c r="A23" s="81"/>
      <c r="B23" s="81"/>
      <c r="C23" s="81"/>
      <c r="D23" s="81"/>
      <c r="E23" s="81"/>
      <c r="F23" s="81"/>
      <c r="G23" s="81"/>
      <c r="H23" s="81"/>
      <c r="I23" s="81"/>
      <c r="J23" s="81"/>
      <c r="K23" s="81">
        <v>89.92</v>
      </c>
      <c r="L23" s="81"/>
      <c r="M23" s="87"/>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ageMargins left="0.25" right="0.25" top="0.75" bottom="0.75" header="0.298611111111111" footer="0.298611111111111"/>
  <pageSetup paperSize="9" scale="75"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Z683"/>
  <sheetViews>
    <sheetView view="pageBreakPreview" zoomScaleNormal="100" topLeftCell="A3" workbookViewId="0">
      <selection activeCell="A11" sqref="A11:E11"/>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6" style="51" customWidth="1"/>
    <col min="12" max="12" width="15.2777777777778" style="51" customWidth="1"/>
    <col min="13" max="15" width="15.2777777777778" style="50" customWidth="1"/>
    <col min="16" max="16" width="25.3703703703704" style="50" customWidth="1"/>
    <col min="1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359</v>
      </c>
      <c r="C2" s="52"/>
      <c r="D2" s="52"/>
      <c r="E2" s="2" t="s">
        <v>3</v>
      </c>
      <c r="F2" s="52" t="s">
        <v>184</v>
      </c>
      <c r="G2" s="52"/>
      <c r="H2" s="52"/>
      <c r="I2" s="2" t="s">
        <v>5</v>
      </c>
      <c r="J2" s="2" t="s">
        <v>185</v>
      </c>
      <c r="K2" s="2"/>
      <c r="L2" s="2"/>
      <c r="Z2" s="50" t="s">
        <v>360</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t="s">
        <v>361</v>
      </c>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80</v>
      </c>
      <c r="D6" s="17" t="s">
        <v>80</v>
      </c>
      <c r="E6" s="17"/>
      <c r="F6" s="17">
        <f>F7+F8+F9</f>
        <v>686296.68</v>
      </c>
      <c r="G6" s="17"/>
      <c r="H6" s="17"/>
      <c r="I6" s="17"/>
      <c r="J6" s="60" t="s">
        <v>24</v>
      </c>
      <c r="K6" s="61">
        <f>IF(OR(D6=0,D6="0"),0,ROUND(((F7+F8+F9)/D6)*100,2))</f>
        <v>68.63</v>
      </c>
      <c r="L6" s="60">
        <f>ROUND((K6*N6/100),2)</f>
        <v>6.86</v>
      </c>
      <c r="N6" s="50" t="s">
        <v>25</v>
      </c>
    </row>
    <row r="7" s="50" customFormat="1" spans="1:12">
      <c r="A7" s="15" t="s">
        <v>26</v>
      </c>
      <c r="B7" s="15"/>
      <c r="C7" s="16" t="s">
        <v>80</v>
      </c>
      <c r="D7" s="17" t="s">
        <v>80</v>
      </c>
      <c r="E7" s="17"/>
      <c r="F7" s="17" t="s">
        <v>362</v>
      </c>
      <c r="G7" s="17"/>
      <c r="H7" s="17"/>
      <c r="I7" s="17"/>
      <c r="J7" s="16"/>
      <c r="K7" s="61">
        <f>IF(OR(D7=0,D7="0"),0,ROUND((F7/D7)*100,2))</f>
        <v>68.63</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363</v>
      </c>
      <c r="B11" s="54"/>
      <c r="C11" s="54"/>
      <c r="D11" s="54"/>
      <c r="E11" s="54"/>
      <c r="F11" s="55" t="s">
        <v>364</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365</v>
      </c>
      <c r="D13" s="21"/>
      <c r="E13" s="21" t="s">
        <v>87</v>
      </c>
      <c r="F13" s="22" t="s">
        <v>366</v>
      </c>
      <c r="G13" s="22" t="s">
        <v>45</v>
      </c>
      <c r="H13" s="21" t="s">
        <v>46</v>
      </c>
      <c r="I13" s="22" t="s">
        <v>367</v>
      </c>
      <c r="J13" s="22"/>
      <c r="K13" s="22"/>
      <c r="L13" s="21" t="s">
        <v>48</v>
      </c>
      <c r="M13" s="56" t="s">
        <v>74</v>
      </c>
      <c r="N13" s="56" t="s">
        <v>58</v>
      </c>
    </row>
    <row r="14" s="50" customFormat="1" ht="31.15" customHeight="1" spans="1:14">
      <c r="A14" s="21" t="s">
        <v>41</v>
      </c>
      <c r="B14" s="21" t="s">
        <v>42</v>
      </c>
      <c r="C14" s="21" t="s">
        <v>368</v>
      </c>
      <c r="D14" s="21"/>
      <c r="E14" s="21" t="s">
        <v>87</v>
      </c>
      <c r="F14" s="22" t="s">
        <v>366</v>
      </c>
      <c r="G14" s="22" t="s">
        <v>45</v>
      </c>
      <c r="H14" s="21" t="s">
        <v>46</v>
      </c>
      <c r="I14" s="22" t="s">
        <v>361</v>
      </c>
      <c r="J14" s="22"/>
      <c r="K14" s="22"/>
      <c r="L14" s="21" t="s">
        <v>48</v>
      </c>
      <c r="M14" s="56" t="s">
        <v>74</v>
      </c>
      <c r="N14" s="56" t="s">
        <v>58</v>
      </c>
    </row>
    <row r="15" s="50" customFormat="1" ht="31.15" customHeight="1" spans="1:14">
      <c r="A15" s="21" t="s">
        <v>41</v>
      </c>
      <c r="B15" s="21" t="s">
        <v>59</v>
      </c>
      <c r="C15" s="21" t="s">
        <v>369</v>
      </c>
      <c r="D15" s="21"/>
      <c r="E15" s="21" t="s">
        <v>61</v>
      </c>
      <c r="F15" s="22" t="s">
        <v>67</v>
      </c>
      <c r="G15" s="22" t="s">
        <v>370</v>
      </c>
      <c r="H15" s="21" t="s">
        <v>46</v>
      </c>
      <c r="I15" s="22" t="s">
        <v>367</v>
      </c>
      <c r="J15" s="22"/>
      <c r="K15" s="22"/>
      <c r="L15" s="21" t="s">
        <v>172</v>
      </c>
      <c r="M15" s="56" t="s">
        <v>44</v>
      </c>
      <c r="N15" s="56" t="s">
        <v>44</v>
      </c>
    </row>
    <row r="16" s="50" customFormat="1" ht="31.15" customHeight="1" spans="1:14">
      <c r="A16" s="21" t="s">
        <v>41</v>
      </c>
      <c r="B16" s="21" t="s">
        <v>59</v>
      </c>
      <c r="C16" s="21" t="s">
        <v>371</v>
      </c>
      <c r="D16" s="21"/>
      <c r="E16" s="21" t="s">
        <v>103</v>
      </c>
      <c r="F16" s="22" t="s">
        <v>361</v>
      </c>
      <c r="G16" s="22" t="s">
        <v>44</v>
      </c>
      <c r="H16" s="21" t="s">
        <v>46</v>
      </c>
      <c r="I16" s="22" t="s">
        <v>361</v>
      </c>
      <c r="J16" s="22"/>
      <c r="K16" s="22"/>
      <c r="L16" s="21" t="s">
        <v>48</v>
      </c>
      <c r="M16" s="56" t="s">
        <v>44</v>
      </c>
      <c r="N16" s="56" t="s">
        <v>105</v>
      </c>
    </row>
    <row r="17" s="50" customFormat="1" ht="31.15" customHeight="1" spans="1:14">
      <c r="A17" s="21" t="s">
        <v>41</v>
      </c>
      <c r="B17" s="21" t="s">
        <v>62</v>
      </c>
      <c r="C17" s="21" t="s">
        <v>372</v>
      </c>
      <c r="D17" s="21"/>
      <c r="E17" s="21" t="s">
        <v>103</v>
      </c>
      <c r="F17" s="22" t="s">
        <v>361</v>
      </c>
      <c r="G17" s="22" t="s">
        <v>74</v>
      </c>
      <c r="H17" s="21" t="s">
        <v>46</v>
      </c>
      <c r="I17" s="22" t="s">
        <v>361</v>
      </c>
      <c r="J17" s="22"/>
      <c r="K17" s="22"/>
      <c r="L17" s="21" t="s">
        <v>105</v>
      </c>
      <c r="M17" s="56" t="s">
        <v>44</v>
      </c>
      <c r="N17" s="56" t="s">
        <v>105</v>
      </c>
    </row>
    <row r="18" s="50" customFormat="1" ht="31.15" customHeight="1" spans="1:14">
      <c r="A18" s="21" t="s">
        <v>41</v>
      </c>
      <c r="B18" s="21" t="s">
        <v>96</v>
      </c>
      <c r="C18" s="21" t="s">
        <v>373</v>
      </c>
      <c r="D18" s="21"/>
      <c r="E18" s="21" t="s">
        <v>87</v>
      </c>
      <c r="F18" s="22" t="s">
        <v>366</v>
      </c>
      <c r="G18" s="22" t="s">
        <v>374</v>
      </c>
      <c r="H18" s="21" t="s">
        <v>46</v>
      </c>
      <c r="I18" s="22" t="s">
        <v>367</v>
      </c>
      <c r="J18" s="22"/>
      <c r="K18" s="22"/>
      <c r="L18" s="21" t="s">
        <v>375</v>
      </c>
      <c r="M18" s="56" t="s">
        <v>44</v>
      </c>
      <c r="N18" s="56" t="s">
        <v>58</v>
      </c>
    </row>
    <row r="19" s="50" customFormat="1" ht="31.15" customHeight="1" spans="1:14">
      <c r="A19" s="21" t="s">
        <v>41</v>
      </c>
      <c r="B19" s="21" t="s">
        <v>96</v>
      </c>
      <c r="C19" s="21" t="s">
        <v>376</v>
      </c>
      <c r="D19" s="21"/>
      <c r="E19" s="21" t="s">
        <v>87</v>
      </c>
      <c r="F19" s="22" t="s">
        <v>366</v>
      </c>
      <c r="G19" s="22" t="s">
        <v>374</v>
      </c>
      <c r="H19" s="21" t="s">
        <v>70</v>
      </c>
      <c r="I19" s="22" t="s">
        <v>367</v>
      </c>
      <c r="J19" s="22"/>
      <c r="K19" s="22"/>
      <c r="L19" s="21" t="s">
        <v>377</v>
      </c>
      <c r="M19" s="56" t="s">
        <v>44</v>
      </c>
      <c r="N19" s="56" t="s">
        <v>58</v>
      </c>
    </row>
    <row r="20" s="50" customFormat="1" ht="31.15" customHeight="1" spans="1:14">
      <c r="A20" s="21" t="s">
        <v>64</v>
      </c>
      <c r="B20" s="21" t="s">
        <v>65</v>
      </c>
      <c r="C20" s="21" t="s">
        <v>378</v>
      </c>
      <c r="D20" s="21"/>
      <c r="E20" s="21" t="s">
        <v>174</v>
      </c>
      <c r="F20" s="22" t="s">
        <v>67</v>
      </c>
      <c r="G20" s="22" t="s">
        <v>379</v>
      </c>
      <c r="H20" s="21" t="s">
        <v>70</v>
      </c>
      <c r="I20" s="22" t="s">
        <v>361</v>
      </c>
      <c r="J20" s="22"/>
      <c r="K20" s="22"/>
      <c r="L20" s="21" t="s">
        <v>380</v>
      </c>
      <c r="M20" s="56" t="s">
        <v>44</v>
      </c>
      <c r="N20" s="56" t="s">
        <v>44</v>
      </c>
    </row>
    <row r="21" s="50" customFormat="1" ht="31.15" customHeight="1" spans="1:14">
      <c r="A21" s="21" t="s">
        <v>64</v>
      </c>
      <c r="B21" s="21" t="s">
        <v>65</v>
      </c>
      <c r="C21" s="21" t="s">
        <v>381</v>
      </c>
      <c r="D21" s="21"/>
      <c r="E21" s="21" t="s">
        <v>262</v>
      </c>
      <c r="F21" s="22" t="s">
        <v>361</v>
      </c>
      <c r="G21" s="22" t="s">
        <v>44</v>
      </c>
      <c r="H21" s="21" t="s">
        <v>46</v>
      </c>
      <c r="I21" s="22" t="s">
        <v>361</v>
      </c>
      <c r="J21" s="22"/>
      <c r="K21" s="22"/>
      <c r="L21" s="21" t="s">
        <v>48</v>
      </c>
      <c r="M21" s="56" t="s">
        <v>44</v>
      </c>
      <c r="N21" s="56" t="s">
        <v>105</v>
      </c>
    </row>
    <row r="22" s="50" customFormat="1" ht="31.15" customHeight="1" spans="1:14">
      <c r="A22" s="21" t="s">
        <v>71</v>
      </c>
      <c r="B22" s="21" t="s">
        <v>72</v>
      </c>
      <c r="C22" s="21" t="s">
        <v>382</v>
      </c>
      <c r="D22" s="21"/>
      <c r="E22" s="21" t="s">
        <v>67</v>
      </c>
      <c r="F22" s="22" t="s">
        <v>206</v>
      </c>
      <c r="G22" s="22" t="s">
        <v>383</v>
      </c>
      <c r="H22" s="21" t="s">
        <v>46</v>
      </c>
      <c r="I22" s="22"/>
      <c r="J22" s="22"/>
      <c r="K22" s="22"/>
      <c r="L22" s="21">
        <v>9.38</v>
      </c>
      <c r="M22" s="56"/>
      <c r="N22" s="56"/>
    </row>
    <row r="23" s="50" customFormat="1" ht="31.15" customHeight="1" spans="1:14">
      <c r="A23" s="93"/>
      <c r="B23" s="93"/>
      <c r="C23" s="93"/>
      <c r="D23" s="93"/>
      <c r="E23" s="93"/>
      <c r="F23" s="93"/>
      <c r="G23" s="93"/>
      <c r="H23" s="93"/>
      <c r="I23" s="22" t="s">
        <v>361</v>
      </c>
      <c r="J23" s="22"/>
      <c r="K23" s="22"/>
      <c r="L23" s="21">
        <v>80</v>
      </c>
      <c r="M23" s="56"/>
      <c r="N23" s="56"/>
    </row>
    <row r="24" s="50" customFormat="1" ht="31.15" customHeight="1" spans="13:14">
      <c r="M24" s="56"/>
      <c r="N24" s="56"/>
    </row>
    <row r="25" s="50" customFormat="1" ht="31.15" customHeight="1" spans="13:14">
      <c r="M25" s="56" t="s">
        <v>44</v>
      </c>
      <c r="N25" s="56" t="s">
        <v>44</v>
      </c>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ht="31.15" customHeight="1" spans="1:15">
      <c r="A48" s="57"/>
      <c r="B48" s="57"/>
      <c r="C48" s="57"/>
      <c r="D48" s="57"/>
      <c r="E48" s="57"/>
      <c r="F48" s="57"/>
      <c r="G48" s="58"/>
      <c r="H48" s="57"/>
      <c r="I48" s="58"/>
      <c r="J48" s="58"/>
      <c r="K48" s="58"/>
      <c r="L48" s="57"/>
      <c r="O48" s="57"/>
    </row>
    <row r="49" s="50" customFormat="1" ht="31.15" customHeight="1" spans="1:15">
      <c r="A49" s="57"/>
      <c r="B49" s="57"/>
      <c r="C49" s="57"/>
      <c r="D49" s="57"/>
      <c r="E49" s="57"/>
      <c r="F49" s="57"/>
      <c r="G49" s="58"/>
      <c r="H49" s="57"/>
      <c r="I49" s="58"/>
      <c r="J49" s="58"/>
      <c r="K49" s="58"/>
      <c r="L49" s="57"/>
      <c r="O49" s="57"/>
    </row>
    <row r="50" s="50" customFormat="1" ht="31.15" customHeight="1" spans="1:15">
      <c r="A50" s="57"/>
      <c r="B50" s="57"/>
      <c r="C50" s="57"/>
      <c r="D50" s="57"/>
      <c r="E50" s="57"/>
      <c r="F50" s="57"/>
      <c r="G50" s="58"/>
      <c r="H50" s="57"/>
      <c r="I50" s="58"/>
      <c r="J50" s="58"/>
      <c r="K50" s="58"/>
      <c r="L50" s="57"/>
      <c r="O50" s="57"/>
    </row>
    <row r="51" s="50" customFormat="1" ht="31.15" customHeight="1" spans="1:15">
      <c r="A51" s="57"/>
      <c r="B51" s="57"/>
      <c r="C51" s="57"/>
      <c r="D51" s="57"/>
      <c r="E51" s="57"/>
      <c r="F51" s="57"/>
      <c r="G51" s="58"/>
      <c r="H51" s="57"/>
      <c r="I51" s="58"/>
      <c r="J51" s="58"/>
      <c r="K51" s="58"/>
      <c r="L51" s="57"/>
      <c r="O51" s="57"/>
    </row>
    <row r="52" s="50" customFormat="1" ht="31.15" customHeight="1" spans="1:15">
      <c r="A52" s="57"/>
      <c r="B52" s="57"/>
      <c r="C52" s="57"/>
      <c r="D52" s="57"/>
      <c r="E52" s="57"/>
      <c r="F52" s="57"/>
      <c r="G52" s="58"/>
      <c r="H52" s="57"/>
      <c r="I52" s="58"/>
      <c r="J52" s="58"/>
      <c r="K52" s="58"/>
      <c r="L52" s="57"/>
      <c r="O52" s="57"/>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63"/>
      <c r="J626" s="63"/>
      <c r="K626" s="51"/>
      <c r="L626" s="51"/>
    </row>
    <row r="627" s="50" customFormat="1" spans="1:12">
      <c r="A627" s="51"/>
      <c r="B627" s="51"/>
      <c r="C627" s="51"/>
      <c r="D627" s="51"/>
      <c r="E627" s="51"/>
      <c r="F627" s="51"/>
      <c r="G627" s="51"/>
      <c r="H627" s="51"/>
      <c r="I627" s="63"/>
      <c r="J627" s="63"/>
      <c r="K627" s="51"/>
      <c r="L627" s="51"/>
    </row>
    <row r="628" s="50" customFormat="1" spans="1:12">
      <c r="A628" s="51"/>
      <c r="B628" s="51"/>
      <c r="C628" s="51"/>
      <c r="D628" s="51"/>
      <c r="E628" s="51"/>
      <c r="F628" s="51"/>
      <c r="G628" s="51"/>
      <c r="H628" s="51"/>
      <c r="I628" s="63"/>
      <c r="J628" s="63"/>
      <c r="K628" s="51"/>
      <c r="L628" s="51"/>
    </row>
    <row r="629" s="50" customFormat="1" spans="1:12">
      <c r="A629" s="51"/>
      <c r="B629" s="51"/>
      <c r="C629" s="51"/>
      <c r="D629" s="51"/>
      <c r="E629" s="51"/>
      <c r="F629" s="51"/>
      <c r="G629" s="51"/>
      <c r="H629" s="51"/>
      <c r="I629" s="63"/>
      <c r="J629" s="63"/>
      <c r="K629" s="51"/>
      <c r="L629" s="51"/>
    </row>
    <row r="630" s="50" customFormat="1" spans="1:12">
      <c r="A630" s="51"/>
      <c r="B630" s="51"/>
      <c r="C630" s="51"/>
      <c r="D630" s="51"/>
      <c r="E630" s="51"/>
      <c r="F630" s="51"/>
      <c r="G630" s="51"/>
      <c r="H630" s="51"/>
      <c r="I630" s="63"/>
      <c r="J630" s="63"/>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row r="679" s="50" customFormat="1" spans="1:12">
      <c r="A679" s="51"/>
      <c r="B679" s="51"/>
      <c r="C679" s="51"/>
      <c r="D679" s="51"/>
      <c r="E679" s="51"/>
      <c r="F679" s="51"/>
      <c r="G679" s="51"/>
      <c r="H679" s="51"/>
      <c r="I679" s="51"/>
      <c r="J679" s="51"/>
      <c r="K679" s="51"/>
      <c r="L679" s="51"/>
    </row>
    <row r="680" s="50" customFormat="1" spans="1:12">
      <c r="A680" s="51"/>
      <c r="B680" s="51"/>
      <c r="C680" s="51"/>
      <c r="D680" s="51"/>
      <c r="E680" s="51"/>
      <c r="F680" s="51"/>
      <c r="G680" s="51"/>
      <c r="H680" s="51"/>
      <c r="I680" s="51"/>
      <c r="J680" s="51"/>
      <c r="K680" s="51"/>
      <c r="L680" s="51"/>
    </row>
    <row r="681" s="50" customFormat="1" spans="1:12">
      <c r="A681" s="51"/>
      <c r="B681" s="51"/>
      <c r="C681" s="51"/>
      <c r="D681" s="51"/>
      <c r="E681" s="51"/>
      <c r="F681" s="51"/>
      <c r="G681" s="51"/>
      <c r="H681" s="51"/>
      <c r="I681" s="51"/>
      <c r="J681" s="51"/>
      <c r="K681" s="51"/>
      <c r="L681" s="51"/>
    </row>
    <row r="682" s="50" customFormat="1" spans="1:12">
      <c r="A682" s="51"/>
      <c r="B682" s="51"/>
      <c r="C682" s="51"/>
      <c r="D682" s="51"/>
      <c r="E682" s="51"/>
      <c r="F682" s="51"/>
      <c r="G682" s="51"/>
      <c r="H682" s="51"/>
      <c r="I682" s="51"/>
      <c r="J682" s="51"/>
      <c r="K682" s="51"/>
      <c r="L682" s="51"/>
    </row>
    <row r="683" s="50" customFormat="1" spans="1:12">
      <c r="A683" s="51"/>
      <c r="B683" s="51"/>
      <c r="C683" s="51"/>
      <c r="D683" s="51"/>
      <c r="E683" s="51"/>
      <c r="F683" s="51"/>
      <c r="G683" s="51"/>
      <c r="H683" s="51"/>
      <c r="I683" s="51"/>
      <c r="J683" s="51"/>
      <c r="K683" s="51"/>
      <c r="L683"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3:K23"/>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K48"/>
    <mergeCell ref="C49:D49"/>
    <mergeCell ref="I49:K49"/>
    <mergeCell ref="C50:D50"/>
    <mergeCell ref="I50:K50"/>
    <mergeCell ref="C51:D51"/>
    <mergeCell ref="I51:K51"/>
    <mergeCell ref="C52:D52"/>
    <mergeCell ref="I52:K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I626:J626"/>
    <mergeCell ref="C627:D627"/>
    <mergeCell ref="I627:J627"/>
    <mergeCell ref="C628:D628"/>
    <mergeCell ref="I628:J628"/>
    <mergeCell ref="C629:D629"/>
    <mergeCell ref="I629:J629"/>
    <mergeCell ref="C630:D630"/>
    <mergeCell ref="I630:J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 ref="C679:D679"/>
    <mergeCell ref="C680:D680"/>
    <mergeCell ref="C681:D681"/>
    <mergeCell ref="C682:D682"/>
    <mergeCell ref="C683:D683"/>
  </mergeCells>
  <dataValidations count="2">
    <dataValidation type="list" allowBlank="1" showInputMessage="1" showErrorMessage="1" sqref="B4:D4">
      <formula1>"是,否"</formula1>
    </dataValidation>
    <dataValidation type="list" allowBlank="1" showInputMessage="1" showErrorMessage="1" sqref="G22 G26 G27 G13:G21 G28:G296">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F3" sqref="F3:L3"/>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384</v>
      </c>
      <c r="C2" s="52"/>
      <c r="D2" s="52"/>
      <c r="E2" s="2" t="s">
        <v>3</v>
      </c>
      <c r="F2" s="52" t="s">
        <v>215</v>
      </c>
      <c r="G2" s="52"/>
      <c r="H2" s="52"/>
      <c r="I2" s="2" t="s">
        <v>5</v>
      </c>
      <c r="J2" s="2">
        <v>6829111</v>
      </c>
      <c r="K2" s="2"/>
      <c r="L2" s="2"/>
      <c r="Z2" s="50" t="s">
        <v>385</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386</v>
      </c>
      <c r="D6" s="17" t="s">
        <v>387</v>
      </c>
      <c r="E6" s="17"/>
      <c r="F6" s="17">
        <f>F7+F8+F9</f>
        <v>862600</v>
      </c>
      <c r="G6" s="17"/>
      <c r="H6" s="17"/>
      <c r="I6" s="17"/>
      <c r="J6" s="60" t="s">
        <v>24</v>
      </c>
      <c r="K6" s="61">
        <f>IF(OR(D6=0,D6="0"),0,ROUND(((F7+F8+F9)/D6)*100,2))</f>
        <v>100</v>
      </c>
      <c r="L6" s="60">
        <f>ROUND((K6*N6/100),2)</f>
        <v>10</v>
      </c>
      <c r="N6" s="50" t="s">
        <v>25</v>
      </c>
    </row>
    <row r="7" s="50" customFormat="1" spans="1:12">
      <c r="A7" s="15" t="s">
        <v>26</v>
      </c>
      <c r="B7" s="15"/>
      <c r="C7" s="16" t="s">
        <v>386</v>
      </c>
      <c r="D7" s="17" t="s">
        <v>387</v>
      </c>
      <c r="E7" s="17"/>
      <c r="F7" s="17" t="s">
        <v>387</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156" customHeight="1" spans="1:12">
      <c r="A11" s="54" t="s">
        <v>388</v>
      </c>
      <c r="B11" s="54"/>
      <c r="C11" s="54"/>
      <c r="D11" s="54"/>
      <c r="E11" s="54"/>
      <c r="F11" s="55" t="s">
        <v>389</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59</v>
      </c>
      <c r="C13" s="21" t="s">
        <v>299</v>
      </c>
      <c r="D13" s="21"/>
      <c r="E13" s="21" t="s">
        <v>67</v>
      </c>
      <c r="F13" s="22" t="s">
        <v>67</v>
      </c>
      <c r="G13" s="22" t="s">
        <v>45</v>
      </c>
      <c r="H13" s="21" t="s">
        <v>46</v>
      </c>
      <c r="I13" s="22" t="s">
        <v>47</v>
      </c>
      <c r="J13" s="22"/>
      <c r="K13" s="22"/>
      <c r="L13" s="21" t="s">
        <v>48</v>
      </c>
      <c r="M13" s="56" t="s">
        <v>44</v>
      </c>
      <c r="N13" s="56" t="s">
        <v>44</v>
      </c>
    </row>
    <row r="14" s="50" customFormat="1" ht="31.15" customHeight="1" spans="1:14">
      <c r="A14" s="21" t="s">
        <v>41</v>
      </c>
      <c r="B14" s="21" t="s">
        <v>59</v>
      </c>
      <c r="C14" s="21" t="s">
        <v>231</v>
      </c>
      <c r="D14" s="21"/>
      <c r="E14" s="21" t="s">
        <v>174</v>
      </c>
      <c r="F14" s="22" t="s">
        <v>174</v>
      </c>
      <c r="G14" s="22" t="s">
        <v>45</v>
      </c>
      <c r="H14" s="21" t="s">
        <v>46</v>
      </c>
      <c r="I14" s="22" t="s">
        <v>47</v>
      </c>
      <c r="J14" s="22"/>
      <c r="K14" s="22"/>
      <c r="L14" s="21" t="s">
        <v>48</v>
      </c>
      <c r="M14" s="56" t="s">
        <v>44</v>
      </c>
      <c r="N14" s="56" t="s">
        <v>44</v>
      </c>
    </row>
    <row r="15" s="50" customFormat="1" ht="31.15" customHeight="1" spans="1:14">
      <c r="A15" s="21" t="s">
        <v>41</v>
      </c>
      <c r="B15" s="21" t="s">
        <v>59</v>
      </c>
      <c r="C15" s="21" t="s">
        <v>225</v>
      </c>
      <c r="D15" s="21"/>
      <c r="E15" s="21" t="s">
        <v>67</v>
      </c>
      <c r="F15" s="22" t="s">
        <v>67</v>
      </c>
      <c r="G15" s="22" t="s">
        <v>45</v>
      </c>
      <c r="H15" s="21" t="s">
        <v>46</v>
      </c>
      <c r="I15" s="22" t="s">
        <v>47</v>
      </c>
      <c r="J15" s="22"/>
      <c r="K15" s="22"/>
      <c r="L15" s="21" t="s">
        <v>48</v>
      </c>
      <c r="M15" s="56" t="s">
        <v>44</v>
      </c>
      <c r="N15" s="56" t="s">
        <v>44</v>
      </c>
    </row>
    <row r="16" s="50" customFormat="1" ht="31.15" customHeight="1" spans="1:14">
      <c r="A16" s="21" t="s">
        <v>41</v>
      </c>
      <c r="B16" s="21" t="s">
        <v>59</v>
      </c>
      <c r="C16" s="21" t="s">
        <v>300</v>
      </c>
      <c r="D16" s="21"/>
      <c r="E16" s="21" t="s">
        <v>174</v>
      </c>
      <c r="F16" s="22" t="s">
        <v>67</v>
      </c>
      <c r="G16" s="22" t="s">
        <v>379</v>
      </c>
      <c r="H16" s="21" t="s">
        <v>46</v>
      </c>
      <c r="I16" s="22" t="s">
        <v>47</v>
      </c>
      <c r="J16" s="22"/>
      <c r="K16" s="22"/>
      <c r="L16" s="21" t="s">
        <v>390</v>
      </c>
      <c r="M16" s="56" t="s">
        <v>44</v>
      </c>
      <c r="N16" s="56" t="s">
        <v>44</v>
      </c>
    </row>
    <row r="17" s="50" customFormat="1" ht="31.15" customHeight="1" spans="1:14">
      <c r="A17" s="21" t="s">
        <v>41</v>
      </c>
      <c r="B17" s="21" t="s">
        <v>59</v>
      </c>
      <c r="C17" s="21" t="s">
        <v>391</v>
      </c>
      <c r="D17" s="21"/>
      <c r="E17" s="21" t="s">
        <v>174</v>
      </c>
      <c r="F17" s="22" t="s">
        <v>174</v>
      </c>
      <c r="G17" s="22" t="s">
        <v>45</v>
      </c>
      <c r="H17" s="21" t="s">
        <v>70</v>
      </c>
      <c r="I17" s="22" t="s">
        <v>47</v>
      </c>
      <c r="J17" s="22"/>
      <c r="K17" s="22"/>
      <c r="L17" s="21" t="s">
        <v>58</v>
      </c>
      <c r="M17" s="56" t="s">
        <v>44</v>
      </c>
      <c r="N17" s="56" t="s">
        <v>44</v>
      </c>
    </row>
    <row r="18" s="50" customFormat="1" ht="31.15" customHeight="1" spans="1:14">
      <c r="A18" s="21" t="s">
        <v>41</v>
      </c>
      <c r="B18" s="21" t="s">
        <v>96</v>
      </c>
      <c r="C18" s="21" t="s">
        <v>304</v>
      </c>
      <c r="D18" s="21"/>
      <c r="E18" s="21" t="s">
        <v>67</v>
      </c>
      <c r="F18" s="22" t="s">
        <v>67</v>
      </c>
      <c r="G18" s="22" t="s">
        <v>45</v>
      </c>
      <c r="H18" s="21" t="s">
        <v>46</v>
      </c>
      <c r="I18" s="22" t="s">
        <v>47</v>
      </c>
      <c r="J18" s="22"/>
      <c r="K18" s="22"/>
      <c r="L18" s="21" t="s">
        <v>48</v>
      </c>
      <c r="M18" s="56" t="s">
        <v>44</v>
      </c>
      <c r="N18" s="56" t="s">
        <v>44</v>
      </c>
    </row>
    <row r="19" s="50" customFormat="1" ht="31.15" customHeight="1" spans="1:14">
      <c r="A19" s="21" t="s">
        <v>41</v>
      </c>
      <c r="B19" s="21" t="s">
        <v>96</v>
      </c>
      <c r="C19" s="21" t="s">
        <v>392</v>
      </c>
      <c r="D19" s="21"/>
      <c r="E19" s="21" t="s">
        <v>180</v>
      </c>
      <c r="F19" s="22" t="s">
        <v>180</v>
      </c>
      <c r="G19" s="22" t="s">
        <v>45</v>
      </c>
      <c r="H19" s="21" t="s">
        <v>46</v>
      </c>
      <c r="I19" s="22" t="s">
        <v>47</v>
      </c>
      <c r="J19" s="22"/>
      <c r="K19" s="22"/>
      <c r="L19" s="21" t="s">
        <v>48</v>
      </c>
      <c r="M19" s="56" t="s">
        <v>44</v>
      </c>
      <c r="N19" s="56" t="s">
        <v>44</v>
      </c>
    </row>
    <row r="20" s="50" customFormat="1" ht="31.15" customHeight="1" spans="1:14">
      <c r="A20" s="21" t="s">
        <v>64</v>
      </c>
      <c r="B20" s="21" t="s">
        <v>65</v>
      </c>
      <c r="C20" s="21" t="s">
        <v>232</v>
      </c>
      <c r="D20" s="21"/>
      <c r="E20" s="21" t="s">
        <v>103</v>
      </c>
      <c r="F20" s="22" t="s">
        <v>104</v>
      </c>
      <c r="G20" s="22" t="s">
        <v>44</v>
      </c>
      <c r="H20" s="21" t="s">
        <v>70</v>
      </c>
      <c r="I20" s="22" t="s">
        <v>47</v>
      </c>
      <c r="J20" s="22"/>
      <c r="K20" s="22"/>
      <c r="L20" s="21" t="s">
        <v>58</v>
      </c>
      <c r="M20" s="56" t="s">
        <v>44</v>
      </c>
      <c r="N20" s="56" t="s">
        <v>105</v>
      </c>
    </row>
    <row r="21" s="50" customFormat="1" ht="31.15" customHeight="1" spans="1:14">
      <c r="A21" s="21" t="s">
        <v>64</v>
      </c>
      <c r="B21" s="21" t="s">
        <v>65</v>
      </c>
      <c r="C21" s="21" t="s">
        <v>238</v>
      </c>
      <c r="D21" s="21"/>
      <c r="E21" s="21" t="s">
        <v>103</v>
      </c>
      <c r="F21" s="22" t="s">
        <v>104</v>
      </c>
      <c r="G21" s="22" t="s">
        <v>44</v>
      </c>
      <c r="H21" s="21" t="s">
        <v>46</v>
      </c>
      <c r="I21" s="22" t="s">
        <v>47</v>
      </c>
      <c r="J21" s="22"/>
      <c r="K21" s="22"/>
      <c r="L21" s="21" t="s">
        <v>48</v>
      </c>
      <c r="M21" s="56" t="s">
        <v>44</v>
      </c>
      <c r="N21" s="56" t="s">
        <v>105</v>
      </c>
    </row>
    <row r="22" s="50" customFormat="1" ht="31.15" customHeight="1" spans="1:14">
      <c r="A22" s="21" t="s">
        <v>71</v>
      </c>
      <c r="B22" s="21" t="s">
        <v>72</v>
      </c>
      <c r="C22" s="21" t="s">
        <v>305</v>
      </c>
      <c r="D22" s="21"/>
      <c r="E22" s="21" t="s">
        <v>61</v>
      </c>
      <c r="F22" s="22" t="s">
        <v>174</v>
      </c>
      <c r="G22" s="22" t="s">
        <v>393</v>
      </c>
      <c r="H22" s="21" t="s">
        <v>46</v>
      </c>
      <c r="I22" s="22" t="s">
        <v>47</v>
      </c>
      <c r="J22" s="22"/>
      <c r="K22" s="22"/>
      <c r="L22" s="21" t="s">
        <v>394</v>
      </c>
      <c r="M22" s="62" t="s">
        <v>44</v>
      </c>
      <c r="N22" s="56" t="s">
        <v>44</v>
      </c>
    </row>
    <row r="23" s="50" customFormat="1" ht="31.15" customHeight="1" spans="1:15">
      <c r="A23" s="56"/>
      <c r="B23" s="56"/>
      <c r="C23" s="56"/>
      <c r="D23" s="56"/>
      <c r="E23" s="56"/>
      <c r="F23" s="56"/>
      <c r="G23" s="22"/>
      <c r="H23" s="56"/>
      <c r="I23" s="22"/>
      <c r="J23" s="22"/>
      <c r="K23" s="22"/>
      <c r="L23" s="56">
        <v>98.85</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74"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topLeftCell="A5"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395</v>
      </c>
      <c r="C2" s="52"/>
      <c r="D2" s="52"/>
      <c r="E2" s="2" t="s">
        <v>3</v>
      </c>
      <c r="F2" s="52" t="s">
        <v>396</v>
      </c>
      <c r="G2" s="52"/>
      <c r="H2" s="52"/>
      <c r="I2" s="2" t="s">
        <v>5</v>
      </c>
      <c r="J2" s="2" t="s">
        <v>397</v>
      </c>
      <c r="K2" s="2"/>
      <c r="L2" s="2"/>
      <c r="Z2" s="50" t="s">
        <v>398</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399</v>
      </c>
      <c r="D6" s="17" t="s">
        <v>400</v>
      </c>
      <c r="E6" s="17"/>
      <c r="F6" s="17"/>
      <c r="G6" s="17"/>
      <c r="H6" s="17">
        <v>448200</v>
      </c>
      <c r="I6" s="17"/>
      <c r="J6" s="60" t="s">
        <v>24</v>
      </c>
      <c r="K6" s="61">
        <f>IF(OR(D6=0,D6="0"),0,ROUND(((F7+F8+F9)/D6)*100,2))</f>
        <v>100</v>
      </c>
      <c r="L6" s="60">
        <f>ROUND((K6*N6/100),2)</f>
        <v>10</v>
      </c>
      <c r="N6" s="50" t="s">
        <v>25</v>
      </c>
    </row>
    <row r="7" s="50" customFormat="1" spans="1:12">
      <c r="A7" s="15" t="s">
        <v>26</v>
      </c>
      <c r="B7" s="15"/>
      <c r="C7" s="16" t="s">
        <v>399</v>
      </c>
      <c r="D7" s="17" t="s">
        <v>400</v>
      </c>
      <c r="E7" s="17"/>
      <c r="F7" s="17" t="s">
        <v>400</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401</v>
      </c>
      <c r="B11" s="54"/>
      <c r="C11" s="54"/>
      <c r="D11" s="54"/>
      <c r="E11" s="54"/>
      <c r="F11" s="55" t="s">
        <v>402</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403</v>
      </c>
      <c r="D13" s="21"/>
      <c r="E13" s="21" t="s">
        <v>55</v>
      </c>
      <c r="F13" s="22" t="s">
        <v>55</v>
      </c>
      <c r="G13" s="22" t="s">
        <v>45</v>
      </c>
      <c r="H13" s="21" t="s">
        <v>70</v>
      </c>
      <c r="I13" s="22" t="s">
        <v>47</v>
      </c>
      <c r="J13" s="22"/>
      <c r="K13" s="22"/>
      <c r="L13" s="21" t="s">
        <v>58</v>
      </c>
      <c r="M13" s="56" t="s">
        <v>44</v>
      </c>
      <c r="N13" s="56" t="s">
        <v>44</v>
      </c>
    </row>
    <row r="14" s="50" customFormat="1" ht="31.15" customHeight="1" spans="1:14">
      <c r="A14" s="21" t="s">
        <v>41</v>
      </c>
      <c r="B14" s="21" t="s">
        <v>42</v>
      </c>
      <c r="C14" s="21" t="s">
        <v>404</v>
      </c>
      <c r="D14" s="21"/>
      <c r="E14" s="21" t="s">
        <v>44</v>
      </c>
      <c r="F14" s="22" t="s">
        <v>44</v>
      </c>
      <c r="G14" s="22" t="s">
        <v>45</v>
      </c>
      <c r="H14" s="21" t="s">
        <v>46</v>
      </c>
      <c r="I14" s="22" t="s">
        <v>47</v>
      </c>
      <c r="J14" s="22"/>
      <c r="K14" s="22"/>
      <c r="L14" s="21" t="s">
        <v>48</v>
      </c>
      <c r="M14" s="56" t="s">
        <v>44</v>
      </c>
      <c r="N14" s="56" t="s">
        <v>55</v>
      </c>
    </row>
    <row r="15" s="50" customFormat="1" ht="31.15" customHeight="1" spans="1:14">
      <c r="A15" s="21" t="s">
        <v>41</v>
      </c>
      <c r="B15" s="21" t="s">
        <v>59</v>
      </c>
      <c r="C15" s="21" t="s">
        <v>405</v>
      </c>
      <c r="D15" s="21"/>
      <c r="E15" s="21" t="s">
        <v>406</v>
      </c>
      <c r="F15" s="22" t="s">
        <v>406</v>
      </c>
      <c r="G15" s="22" t="s">
        <v>45</v>
      </c>
      <c r="H15" s="21" t="s">
        <v>46</v>
      </c>
      <c r="I15" s="22" t="s">
        <v>47</v>
      </c>
      <c r="J15" s="22"/>
      <c r="K15" s="22"/>
      <c r="L15" s="21" t="s">
        <v>48</v>
      </c>
      <c r="M15" s="56" t="s">
        <v>44</v>
      </c>
      <c r="N15" s="56" t="s">
        <v>44</v>
      </c>
    </row>
    <row r="16" s="50" customFormat="1" ht="31.15" customHeight="1" spans="1:14">
      <c r="A16" s="21" t="s">
        <v>41</v>
      </c>
      <c r="B16" s="21" t="s">
        <v>59</v>
      </c>
      <c r="C16" s="21" t="s">
        <v>407</v>
      </c>
      <c r="D16" s="21"/>
      <c r="E16" s="21" t="s">
        <v>87</v>
      </c>
      <c r="F16" s="22" t="s">
        <v>87</v>
      </c>
      <c r="G16" s="22" t="s">
        <v>45</v>
      </c>
      <c r="H16" s="21" t="s">
        <v>46</v>
      </c>
      <c r="I16" s="22" t="s">
        <v>47</v>
      </c>
      <c r="J16" s="22"/>
      <c r="K16" s="22"/>
      <c r="L16" s="21" t="s">
        <v>48</v>
      </c>
      <c r="M16" s="56" t="s">
        <v>44</v>
      </c>
      <c r="N16" s="56" t="s">
        <v>44</v>
      </c>
    </row>
    <row r="17" s="50" customFormat="1" ht="31.15" customHeight="1" spans="1:14">
      <c r="A17" s="21" t="s">
        <v>41</v>
      </c>
      <c r="B17" s="21" t="s">
        <v>62</v>
      </c>
      <c r="C17" s="21" t="s">
        <v>408</v>
      </c>
      <c r="D17" s="21"/>
      <c r="E17" s="21" t="s">
        <v>87</v>
      </c>
      <c r="F17" s="22" t="s">
        <v>87</v>
      </c>
      <c r="G17" s="22" t="s">
        <v>45</v>
      </c>
      <c r="H17" s="21" t="s">
        <v>46</v>
      </c>
      <c r="I17" s="22" t="s">
        <v>47</v>
      </c>
      <c r="J17" s="22"/>
      <c r="K17" s="22"/>
      <c r="L17" s="21" t="s">
        <v>48</v>
      </c>
      <c r="M17" s="56" t="s">
        <v>44</v>
      </c>
      <c r="N17" s="56" t="s">
        <v>44</v>
      </c>
    </row>
    <row r="18" s="50" customFormat="1" ht="31.15" customHeight="1" spans="1:14">
      <c r="A18" s="21" t="s">
        <v>41</v>
      </c>
      <c r="B18" s="21" t="s">
        <v>96</v>
      </c>
      <c r="C18" s="21" t="s">
        <v>409</v>
      </c>
      <c r="D18" s="21"/>
      <c r="E18" s="21" t="s">
        <v>58</v>
      </c>
      <c r="F18" s="22" t="s">
        <v>58</v>
      </c>
      <c r="G18" s="22" t="s">
        <v>45</v>
      </c>
      <c r="H18" s="21" t="s">
        <v>46</v>
      </c>
      <c r="I18" s="22" t="s">
        <v>47</v>
      </c>
      <c r="J18" s="22"/>
      <c r="K18" s="22"/>
      <c r="L18" s="21" t="s">
        <v>48</v>
      </c>
      <c r="M18" s="56" t="s">
        <v>74</v>
      </c>
      <c r="N18" s="56" t="s">
        <v>58</v>
      </c>
    </row>
    <row r="19" s="50" customFormat="1" ht="31.15" customHeight="1" spans="1:14">
      <c r="A19" s="21" t="s">
        <v>41</v>
      </c>
      <c r="B19" s="21" t="s">
        <v>96</v>
      </c>
      <c r="C19" s="21" t="s">
        <v>410</v>
      </c>
      <c r="D19" s="21"/>
      <c r="E19" s="21" t="s">
        <v>411</v>
      </c>
      <c r="F19" s="22" t="s">
        <v>412</v>
      </c>
      <c r="G19" s="22" t="s">
        <v>413</v>
      </c>
      <c r="H19" s="21" t="s">
        <v>46</v>
      </c>
      <c r="I19" s="22" t="s">
        <v>47</v>
      </c>
      <c r="J19" s="22"/>
      <c r="K19" s="22"/>
      <c r="L19" s="21" t="s">
        <v>414</v>
      </c>
      <c r="M19" s="56" t="s">
        <v>44</v>
      </c>
      <c r="N19" s="56" t="s">
        <v>55</v>
      </c>
    </row>
    <row r="20" s="50" customFormat="1" ht="31.15" customHeight="1" spans="1:14">
      <c r="A20" s="21" t="s">
        <v>64</v>
      </c>
      <c r="B20" s="21" t="s">
        <v>65</v>
      </c>
      <c r="C20" s="21" t="s">
        <v>415</v>
      </c>
      <c r="D20" s="21"/>
      <c r="E20" s="21" t="s">
        <v>87</v>
      </c>
      <c r="F20" s="22" t="s">
        <v>87</v>
      </c>
      <c r="G20" s="22" t="s">
        <v>45</v>
      </c>
      <c r="H20" s="21" t="s">
        <v>46</v>
      </c>
      <c r="I20" s="22" t="s">
        <v>47</v>
      </c>
      <c r="J20" s="22"/>
      <c r="K20" s="22"/>
      <c r="L20" s="21" t="s">
        <v>48</v>
      </c>
      <c r="M20" s="56" t="s">
        <v>44</v>
      </c>
      <c r="N20" s="56" t="s">
        <v>44</v>
      </c>
    </row>
    <row r="21" s="50" customFormat="1" ht="31.15" customHeight="1" spans="1:14">
      <c r="A21" s="21" t="s">
        <v>64</v>
      </c>
      <c r="B21" s="21" t="s">
        <v>68</v>
      </c>
      <c r="C21" s="21" t="s">
        <v>416</v>
      </c>
      <c r="D21" s="21"/>
      <c r="E21" s="21" t="s">
        <v>87</v>
      </c>
      <c r="F21" s="22" t="s">
        <v>87</v>
      </c>
      <c r="G21" s="22" t="s">
        <v>45</v>
      </c>
      <c r="H21" s="21" t="s">
        <v>46</v>
      </c>
      <c r="I21" s="22" t="s">
        <v>47</v>
      </c>
      <c r="J21" s="22"/>
      <c r="K21" s="22"/>
      <c r="L21" s="21" t="s">
        <v>48</v>
      </c>
      <c r="M21" s="56" t="s">
        <v>44</v>
      </c>
      <c r="N21" s="56" t="s">
        <v>44</v>
      </c>
    </row>
    <row r="22" s="50" customFormat="1" ht="31.15" customHeight="1" spans="1:14">
      <c r="A22" s="21" t="s">
        <v>71</v>
      </c>
      <c r="B22" s="21" t="s">
        <v>72</v>
      </c>
      <c r="C22" s="21" t="s">
        <v>417</v>
      </c>
      <c r="D22" s="21"/>
      <c r="E22" s="21" t="s">
        <v>87</v>
      </c>
      <c r="F22" s="22" t="s">
        <v>87</v>
      </c>
      <c r="G22" s="22" t="s">
        <v>45</v>
      </c>
      <c r="H22" s="21" t="s">
        <v>70</v>
      </c>
      <c r="I22" s="22" t="s">
        <v>47</v>
      </c>
      <c r="J22" s="22"/>
      <c r="K22" s="22"/>
      <c r="L22" s="21" t="s">
        <v>58</v>
      </c>
      <c r="M22" s="56" t="s">
        <v>44</v>
      </c>
      <c r="N22" s="56" t="s">
        <v>44</v>
      </c>
    </row>
    <row r="23" s="50" customFormat="1" ht="31.15" customHeight="1" spans="1:15">
      <c r="A23" s="56"/>
      <c r="B23" s="56"/>
      <c r="C23" s="56"/>
      <c r="D23" s="56"/>
      <c r="E23" s="56"/>
      <c r="F23" s="56"/>
      <c r="G23" s="22"/>
      <c r="H23" s="56"/>
      <c r="I23" s="22" t="s">
        <v>126</v>
      </c>
      <c r="J23" s="22"/>
      <c r="K23" s="22"/>
      <c r="L23" s="56">
        <v>89.96</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9">
    <mergeCell ref="A1:L1"/>
    <mergeCell ref="B2:D2"/>
    <mergeCell ref="F2:H2"/>
    <mergeCell ref="J2:L2"/>
    <mergeCell ref="B3:D3"/>
    <mergeCell ref="F3:L3"/>
    <mergeCell ref="B4:D4"/>
    <mergeCell ref="F4:L4"/>
    <mergeCell ref="A5:B5"/>
    <mergeCell ref="D5:E5"/>
    <mergeCell ref="F5:I5"/>
    <mergeCell ref="A6:B6"/>
    <mergeCell ref="D6:E6"/>
    <mergeCell ref="F6:G6"/>
    <mergeCell ref="H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418</v>
      </c>
      <c r="C2" s="52"/>
      <c r="D2" s="52"/>
      <c r="E2" s="2" t="s">
        <v>3</v>
      </c>
      <c r="F2" s="52" t="s">
        <v>396</v>
      </c>
      <c r="G2" s="52"/>
      <c r="H2" s="52"/>
      <c r="I2" s="2" t="s">
        <v>5</v>
      </c>
      <c r="J2" s="2" t="s">
        <v>419</v>
      </c>
      <c r="K2" s="2"/>
      <c r="L2" s="2"/>
      <c r="Z2" s="50" t="s">
        <v>420</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421</v>
      </c>
      <c r="D6" s="17" t="s">
        <v>421</v>
      </c>
      <c r="E6" s="17"/>
      <c r="F6" s="17">
        <f>F7+F8+F9</f>
        <v>310800</v>
      </c>
      <c r="G6" s="17"/>
      <c r="H6" s="17"/>
      <c r="I6" s="17"/>
      <c r="J6" s="60" t="s">
        <v>24</v>
      </c>
      <c r="K6" s="61">
        <f>IF(OR(D6=0,D6="0"),0,ROUND(((F7+F8+F9)/D6)*100,2))</f>
        <v>67.62</v>
      </c>
      <c r="L6" s="60">
        <f>ROUND((K6*N6/100),2)</f>
        <v>6.76</v>
      </c>
      <c r="N6" s="50" t="s">
        <v>25</v>
      </c>
    </row>
    <row r="7" s="50" customFormat="1" spans="1:12">
      <c r="A7" s="15" t="s">
        <v>26</v>
      </c>
      <c r="B7" s="15"/>
      <c r="C7" s="16" t="s">
        <v>421</v>
      </c>
      <c r="D7" s="17" t="s">
        <v>421</v>
      </c>
      <c r="E7" s="17"/>
      <c r="F7" s="17" t="s">
        <v>422</v>
      </c>
      <c r="G7" s="17"/>
      <c r="H7" s="17"/>
      <c r="I7" s="17"/>
      <c r="J7" s="16"/>
      <c r="K7" s="61">
        <f>IF(OR(D7=0,D7="0"),0,ROUND((F7/D7)*100,2))</f>
        <v>67.62</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112" customHeight="1" spans="1:12">
      <c r="A11" s="54" t="s">
        <v>423</v>
      </c>
      <c r="B11" s="54"/>
      <c r="C11" s="54"/>
      <c r="D11" s="54"/>
      <c r="E11" s="54"/>
      <c r="F11" s="55" t="s">
        <v>424</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425</v>
      </c>
      <c r="D13" s="21"/>
      <c r="E13" s="21" t="s">
        <v>180</v>
      </c>
      <c r="F13" s="22" t="s">
        <v>180</v>
      </c>
      <c r="G13" s="22" t="s">
        <v>45</v>
      </c>
      <c r="H13" s="21" t="s">
        <v>46</v>
      </c>
      <c r="I13" s="22"/>
      <c r="J13" s="22"/>
      <c r="K13" s="22"/>
      <c r="L13" s="21" t="s">
        <v>48</v>
      </c>
      <c r="M13" s="56" t="s">
        <v>44</v>
      </c>
      <c r="N13" s="56" t="s">
        <v>44</v>
      </c>
    </row>
    <row r="14" s="50" customFormat="1" ht="31.15" customHeight="1" spans="1:14">
      <c r="A14" s="21" t="s">
        <v>41</v>
      </c>
      <c r="B14" s="21" t="s">
        <v>42</v>
      </c>
      <c r="C14" s="21" t="s">
        <v>426</v>
      </c>
      <c r="D14" s="21"/>
      <c r="E14" s="21" t="s">
        <v>193</v>
      </c>
      <c r="F14" s="22" t="s">
        <v>193</v>
      </c>
      <c r="G14" s="22" t="s">
        <v>45</v>
      </c>
      <c r="H14" s="21" t="s">
        <v>46</v>
      </c>
      <c r="I14" s="22"/>
      <c r="J14" s="22"/>
      <c r="K14" s="22"/>
      <c r="L14" s="21" t="s">
        <v>48</v>
      </c>
      <c r="M14" s="56" t="s">
        <v>44</v>
      </c>
      <c r="N14" s="56" t="s">
        <v>44</v>
      </c>
    </row>
    <row r="15" s="50" customFormat="1" ht="31.15" customHeight="1" spans="1:14">
      <c r="A15" s="21" t="s">
        <v>41</v>
      </c>
      <c r="B15" s="21" t="s">
        <v>98</v>
      </c>
      <c r="C15" s="21" t="s">
        <v>427</v>
      </c>
      <c r="D15" s="21"/>
      <c r="E15" s="21" t="s">
        <v>103</v>
      </c>
      <c r="F15" s="22" t="s">
        <v>107</v>
      </c>
      <c r="G15" s="22" t="s">
        <v>44</v>
      </c>
      <c r="H15" s="21" t="s">
        <v>46</v>
      </c>
      <c r="I15" s="22" t="s">
        <v>428</v>
      </c>
      <c r="J15" s="22"/>
      <c r="K15" s="22"/>
      <c r="L15" s="21">
        <v>9</v>
      </c>
      <c r="M15" s="56" t="s">
        <v>44</v>
      </c>
      <c r="N15" s="56" t="s">
        <v>105</v>
      </c>
    </row>
    <row r="16" s="50" customFormat="1" ht="31.15" customHeight="1" spans="1:14">
      <c r="A16" s="21" t="s">
        <v>41</v>
      </c>
      <c r="B16" s="21" t="s">
        <v>98</v>
      </c>
      <c r="C16" s="21" t="s">
        <v>429</v>
      </c>
      <c r="D16" s="21"/>
      <c r="E16" s="21" t="s">
        <v>103</v>
      </c>
      <c r="F16" s="22" t="s">
        <v>107</v>
      </c>
      <c r="G16" s="22" t="s">
        <v>44</v>
      </c>
      <c r="H16" s="21" t="s">
        <v>46</v>
      </c>
      <c r="I16" s="22" t="s">
        <v>428</v>
      </c>
      <c r="J16" s="22"/>
      <c r="K16" s="22"/>
      <c r="L16" s="21">
        <v>9</v>
      </c>
      <c r="M16" s="56" t="s">
        <v>44</v>
      </c>
      <c r="N16" s="56" t="s">
        <v>105</v>
      </c>
    </row>
    <row r="17" s="50" customFormat="1" ht="31.15" customHeight="1" spans="1:14">
      <c r="A17" s="21" t="s">
        <v>64</v>
      </c>
      <c r="B17" s="21" t="s">
        <v>65</v>
      </c>
      <c r="C17" s="21" t="s">
        <v>430</v>
      </c>
      <c r="D17" s="21"/>
      <c r="E17" s="21" t="s">
        <v>103</v>
      </c>
      <c r="F17" s="22" t="s">
        <v>104</v>
      </c>
      <c r="G17" s="22" t="s">
        <v>74</v>
      </c>
      <c r="H17" s="21" t="s">
        <v>46</v>
      </c>
      <c r="I17" s="22"/>
      <c r="J17" s="22"/>
      <c r="K17" s="22"/>
      <c r="L17" s="21" t="s">
        <v>105</v>
      </c>
      <c r="M17" s="56" t="s">
        <v>44</v>
      </c>
      <c r="N17" s="56" t="s">
        <v>105</v>
      </c>
    </row>
    <row r="18" s="50" customFormat="1" ht="31.15" customHeight="1" spans="1:14">
      <c r="A18" s="21" t="s">
        <v>64</v>
      </c>
      <c r="B18" s="21" t="s">
        <v>65</v>
      </c>
      <c r="C18" s="21" t="s">
        <v>429</v>
      </c>
      <c r="D18" s="21"/>
      <c r="E18" s="21" t="s">
        <v>103</v>
      </c>
      <c r="F18" s="22" t="s">
        <v>104</v>
      </c>
      <c r="G18" s="22" t="s">
        <v>44</v>
      </c>
      <c r="H18" s="21" t="s">
        <v>46</v>
      </c>
      <c r="I18" s="22"/>
      <c r="J18" s="22"/>
      <c r="K18" s="22"/>
      <c r="L18" s="21" t="s">
        <v>48</v>
      </c>
      <c r="M18" s="56" t="s">
        <v>44</v>
      </c>
      <c r="N18" s="56" t="s">
        <v>105</v>
      </c>
    </row>
    <row r="19" s="50" customFormat="1" ht="31.15" customHeight="1" spans="1:14">
      <c r="A19" s="21" t="s">
        <v>64</v>
      </c>
      <c r="B19" s="21" t="s">
        <v>237</v>
      </c>
      <c r="C19" s="21" t="s">
        <v>431</v>
      </c>
      <c r="D19" s="21"/>
      <c r="E19" s="21" t="s">
        <v>103</v>
      </c>
      <c r="F19" s="22" t="s">
        <v>104</v>
      </c>
      <c r="G19" s="22" t="s">
        <v>44</v>
      </c>
      <c r="H19" s="21" t="s">
        <v>46</v>
      </c>
      <c r="I19" s="22"/>
      <c r="J19" s="22"/>
      <c r="K19" s="22"/>
      <c r="L19" s="21" t="s">
        <v>48</v>
      </c>
      <c r="M19" s="56" t="s">
        <v>44</v>
      </c>
      <c r="N19" s="56" t="s">
        <v>105</v>
      </c>
    </row>
    <row r="20" s="50" customFormat="1" ht="31.15" customHeight="1" spans="1:14">
      <c r="A20" s="21" t="s">
        <v>64</v>
      </c>
      <c r="B20" s="21" t="s">
        <v>237</v>
      </c>
      <c r="C20" s="21" t="s">
        <v>432</v>
      </c>
      <c r="D20" s="21"/>
      <c r="E20" s="21" t="s">
        <v>103</v>
      </c>
      <c r="F20" s="22" t="s">
        <v>104</v>
      </c>
      <c r="G20" s="22" t="s">
        <v>44</v>
      </c>
      <c r="H20" s="21" t="s">
        <v>46</v>
      </c>
      <c r="I20" s="22"/>
      <c r="J20" s="22"/>
      <c r="K20" s="22"/>
      <c r="L20" s="21" t="s">
        <v>48</v>
      </c>
      <c r="M20" s="56" t="s">
        <v>44</v>
      </c>
      <c r="N20" s="56" t="s">
        <v>105</v>
      </c>
    </row>
    <row r="21" s="50" customFormat="1" ht="31.15" customHeight="1" spans="1:14">
      <c r="A21" s="21" t="s">
        <v>64</v>
      </c>
      <c r="B21" s="21" t="s">
        <v>68</v>
      </c>
      <c r="C21" s="21" t="s">
        <v>432</v>
      </c>
      <c r="D21" s="21"/>
      <c r="E21" s="21" t="s">
        <v>103</v>
      </c>
      <c r="F21" s="22" t="s">
        <v>104</v>
      </c>
      <c r="G21" s="22" t="s">
        <v>44</v>
      </c>
      <c r="H21" s="21" t="s">
        <v>70</v>
      </c>
      <c r="I21" s="22"/>
      <c r="J21" s="22"/>
      <c r="K21" s="22"/>
      <c r="L21" s="21" t="s">
        <v>58</v>
      </c>
      <c r="M21" s="56" t="s">
        <v>44</v>
      </c>
      <c r="N21" s="56" t="s">
        <v>105</v>
      </c>
    </row>
    <row r="22" s="50" customFormat="1" ht="31.15" customHeight="1" spans="1:14">
      <c r="A22" s="21" t="s">
        <v>71</v>
      </c>
      <c r="B22" s="21" t="s">
        <v>72</v>
      </c>
      <c r="C22" s="21" t="s">
        <v>429</v>
      </c>
      <c r="D22" s="21"/>
      <c r="E22" s="21" t="s">
        <v>67</v>
      </c>
      <c r="F22" s="22"/>
      <c r="G22" s="22"/>
      <c r="H22" s="21" t="s">
        <v>70</v>
      </c>
      <c r="I22" s="22"/>
      <c r="J22" s="22"/>
      <c r="K22" s="22"/>
      <c r="L22" s="21">
        <v>4</v>
      </c>
      <c r="M22" s="56" t="s">
        <v>44</v>
      </c>
      <c r="N22" s="56" t="s">
        <v>44</v>
      </c>
    </row>
    <row r="23" s="50" customFormat="1" ht="31.15" customHeight="1" spans="1:15">
      <c r="A23" s="56"/>
      <c r="B23" s="56"/>
      <c r="C23" s="56"/>
      <c r="D23" s="56"/>
      <c r="E23" s="56"/>
      <c r="F23" s="56"/>
      <c r="G23" s="22"/>
      <c r="H23" s="56"/>
      <c r="I23" s="22"/>
      <c r="J23" s="22"/>
      <c r="K23" s="22"/>
      <c r="L23" s="56">
        <v>87.76</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7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Z48"/>
  <sheetViews>
    <sheetView view="pageBreakPreview" zoomScaleNormal="100" workbookViewId="0">
      <selection activeCell="L34" sqref="L34:N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50.75"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37" customHeight="1" spans="1:26">
      <c r="A2" s="2" t="s">
        <v>1</v>
      </c>
      <c r="B2" s="52" t="s">
        <v>433</v>
      </c>
      <c r="C2" s="52"/>
      <c r="D2" s="52"/>
      <c r="E2" s="2" t="s">
        <v>3</v>
      </c>
      <c r="F2" s="52" t="s">
        <v>434</v>
      </c>
      <c r="G2" s="52"/>
      <c r="H2" s="52"/>
      <c r="I2" s="2" t="s">
        <v>5</v>
      </c>
      <c r="J2" s="2">
        <v>6826762</v>
      </c>
      <c r="K2" s="2"/>
      <c r="L2" s="2"/>
      <c r="M2" s="82"/>
      <c r="N2" s="82"/>
      <c r="Z2" s="50" t="s">
        <v>435</v>
      </c>
    </row>
    <row r="3" s="50" customFormat="1" ht="19.9" customHeight="1" spans="1:14">
      <c r="A3" s="2" t="s">
        <v>8</v>
      </c>
      <c r="B3" s="52" t="s">
        <v>9</v>
      </c>
      <c r="C3" s="52"/>
      <c r="D3" s="52"/>
      <c r="E3" s="2" t="s">
        <v>10</v>
      </c>
      <c r="F3" s="52" t="s">
        <v>11</v>
      </c>
      <c r="G3" s="52"/>
      <c r="H3" s="52"/>
      <c r="I3" s="52"/>
      <c r="J3" s="52"/>
      <c r="K3" s="52"/>
      <c r="L3" s="52"/>
      <c r="M3" s="82"/>
      <c r="N3" s="82"/>
    </row>
    <row r="4" s="50" customFormat="1" ht="19.9" customHeight="1" spans="1:14">
      <c r="A4" s="6" t="s">
        <v>12</v>
      </c>
      <c r="B4" s="6" t="s">
        <v>13</v>
      </c>
      <c r="C4" s="6"/>
      <c r="D4" s="6"/>
      <c r="E4" s="53" t="s">
        <v>14</v>
      </c>
      <c r="F4" s="6"/>
      <c r="G4" s="6"/>
      <c r="H4" s="6"/>
      <c r="I4" s="6"/>
      <c r="J4" s="6"/>
      <c r="K4" s="6"/>
      <c r="L4" s="6"/>
      <c r="M4" s="82"/>
      <c r="N4" s="82"/>
    </row>
    <row r="5" s="50" customFormat="1" ht="15.75" customHeight="1" spans="1:14">
      <c r="A5" s="14" t="s">
        <v>15</v>
      </c>
      <c r="B5" s="14"/>
      <c r="C5" s="14" t="s">
        <v>16</v>
      </c>
      <c r="D5" s="14" t="s">
        <v>17</v>
      </c>
      <c r="E5" s="14"/>
      <c r="F5" s="14" t="s">
        <v>18</v>
      </c>
      <c r="G5" s="14"/>
      <c r="H5" s="14"/>
      <c r="I5" s="14"/>
      <c r="J5" s="14" t="s">
        <v>19</v>
      </c>
      <c r="K5" s="59" t="s">
        <v>20</v>
      </c>
      <c r="L5" s="14" t="s">
        <v>21</v>
      </c>
      <c r="M5" s="82"/>
      <c r="N5" s="82"/>
    </row>
    <row r="6" s="50" customFormat="1" spans="1:15">
      <c r="A6" s="15" t="s">
        <v>22</v>
      </c>
      <c r="B6" s="15"/>
      <c r="C6" s="16" t="s">
        <v>436</v>
      </c>
      <c r="D6" s="17" t="s">
        <v>437</v>
      </c>
      <c r="E6" s="17"/>
      <c r="F6" s="17">
        <f>F7+F8+F9</f>
        <v>197000</v>
      </c>
      <c r="G6" s="17"/>
      <c r="H6" s="17"/>
      <c r="I6" s="17"/>
      <c r="J6" s="60" t="s">
        <v>24</v>
      </c>
      <c r="K6" s="61">
        <f>IF(OR(D6=0,D6="0"),0,ROUND(((F7+F8+F9)/D6)*100,2))</f>
        <v>50</v>
      </c>
      <c r="L6" s="60">
        <f>ROUND((K6*O6/100),2)</f>
        <v>5</v>
      </c>
      <c r="M6" s="82"/>
      <c r="N6" s="82"/>
      <c r="O6" s="50" t="s">
        <v>25</v>
      </c>
    </row>
    <row r="7" s="50" customFormat="1" spans="1:14">
      <c r="A7" s="15" t="s">
        <v>26</v>
      </c>
      <c r="B7" s="15"/>
      <c r="C7" s="16" t="s">
        <v>436</v>
      </c>
      <c r="D7" s="17" t="s">
        <v>437</v>
      </c>
      <c r="E7" s="17"/>
      <c r="F7" s="17" t="s">
        <v>438</v>
      </c>
      <c r="G7" s="17"/>
      <c r="H7" s="17"/>
      <c r="I7" s="17"/>
      <c r="J7" s="16"/>
      <c r="K7" s="61">
        <f>IF(OR(D7=0,D7="0"),0,ROUND((F7/D7)*100,2))</f>
        <v>50</v>
      </c>
      <c r="L7" s="16"/>
      <c r="M7" s="82"/>
      <c r="N7" s="82"/>
    </row>
    <row r="8" s="50" customFormat="1" spans="1:14">
      <c r="A8" s="15" t="s">
        <v>27</v>
      </c>
      <c r="B8" s="15"/>
      <c r="C8" s="16" t="s">
        <v>28</v>
      </c>
      <c r="D8" s="17" t="s">
        <v>28</v>
      </c>
      <c r="E8" s="17"/>
      <c r="F8" s="17" t="s">
        <v>28</v>
      </c>
      <c r="G8" s="17"/>
      <c r="H8" s="17"/>
      <c r="I8" s="17"/>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88.9" customHeight="1" spans="1:14">
      <c r="A11" s="54" t="s">
        <v>439</v>
      </c>
      <c r="B11" s="54"/>
      <c r="C11" s="54"/>
      <c r="D11" s="54"/>
      <c r="E11" s="54"/>
      <c r="F11" s="55" t="s">
        <v>440</v>
      </c>
      <c r="G11" s="55"/>
      <c r="H11" s="55"/>
      <c r="I11" s="55"/>
      <c r="J11" s="55"/>
      <c r="K11" s="55"/>
      <c r="L11" s="55"/>
      <c r="M11" s="82"/>
      <c r="N11" s="82"/>
    </row>
    <row r="12" s="50" customFormat="1" ht="15.75" customHeight="1" spans="1:14">
      <c r="A12" s="14" t="s">
        <v>34</v>
      </c>
      <c r="B12" s="14" t="s">
        <v>35</v>
      </c>
      <c r="C12" s="14" t="s">
        <v>36</v>
      </c>
      <c r="D12" s="14"/>
      <c r="E12" s="14"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441</v>
      </c>
      <c r="D13" s="21"/>
      <c r="E13" s="21" t="s">
        <v>90</v>
      </c>
      <c r="F13" s="21" t="s">
        <v>48</v>
      </c>
      <c r="G13" s="21" t="s">
        <v>93</v>
      </c>
      <c r="H13" s="22" t="s">
        <v>198</v>
      </c>
      <c r="I13" s="22" t="s">
        <v>199</v>
      </c>
      <c r="J13" s="21" t="s">
        <v>46</v>
      </c>
      <c r="K13" s="30">
        <v>9</v>
      </c>
      <c r="L13" s="89" t="s">
        <v>442</v>
      </c>
      <c r="M13" s="90"/>
      <c r="N13" s="89"/>
      <c r="O13" s="56" t="s">
        <v>44</v>
      </c>
      <c r="P13" s="56" t="s">
        <v>44</v>
      </c>
    </row>
    <row r="14" s="50" customFormat="1" ht="31.15" customHeight="1" spans="1:16">
      <c r="A14" s="21" t="s">
        <v>41</v>
      </c>
      <c r="B14" s="21" t="s">
        <v>42</v>
      </c>
      <c r="C14" s="21" t="s">
        <v>443</v>
      </c>
      <c r="D14" s="21"/>
      <c r="E14" s="21" t="s">
        <v>90</v>
      </c>
      <c r="F14" s="21" t="s">
        <v>48</v>
      </c>
      <c r="G14" s="21" t="s">
        <v>93</v>
      </c>
      <c r="H14" s="22" t="s">
        <v>198</v>
      </c>
      <c r="I14" s="22" t="s">
        <v>199</v>
      </c>
      <c r="J14" s="21" t="s">
        <v>46</v>
      </c>
      <c r="K14" s="30">
        <v>9</v>
      </c>
      <c r="L14" s="89" t="s">
        <v>442</v>
      </c>
      <c r="M14" s="90"/>
      <c r="N14" s="89"/>
      <c r="O14" s="56" t="s">
        <v>44</v>
      </c>
      <c r="P14" s="56" t="s">
        <v>44</v>
      </c>
    </row>
    <row r="15" s="50" customFormat="1" ht="31.15" customHeight="1" spans="1:16">
      <c r="A15" s="21" t="s">
        <v>41</v>
      </c>
      <c r="B15" s="21" t="s">
        <v>59</v>
      </c>
      <c r="C15" s="21" t="s">
        <v>444</v>
      </c>
      <c r="D15" s="21"/>
      <c r="E15" s="21" t="s">
        <v>90</v>
      </c>
      <c r="F15" s="21" t="s">
        <v>48</v>
      </c>
      <c r="G15" s="21" t="s">
        <v>93</v>
      </c>
      <c r="H15" s="22" t="s">
        <v>166</v>
      </c>
      <c r="I15" s="22" t="s">
        <v>332</v>
      </c>
      <c r="J15" s="21" t="s">
        <v>46</v>
      </c>
      <c r="K15" s="30">
        <v>8</v>
      </c>
      <c r="L15" s="89" t="s">
        <v>442</v>
      </c>
      <c r="M15" s="90"/>
      <c r="N15" s="89"/>
      <c r="O15" s="56" t="s">
        <v>44</v>
      </c>
      <c r="P15" s="56" t="s">
        <v>44</v>
      </c>
    </row>
    <row r="16" s="50" customFormat="1" ht="31.15" customHeight="1" spans="1:16">
      <c r="A16" s="21" t="s">
        <v>41</v>
      </c>
      <c r="B16" s="21" t="s">
        <v>59</v>
      </c>
      <c r="C16" s="21" t="s">
        <v>445</v>
      </c>
      <c r="D16" s="21"/>
      <c r="E16" s="21" t="s">
        <v>90</v>
      </c>
      <c r="F16" s="21" t="s">
        <v>48</v>
      </c>
      <c r="G16" s="21" t="s">
        <v>93</v>
      </c>
      <c r="H16" s="22" t="s">
        <v>48</v>
      </c>
      <c r="I16" s="22" t="s">
        <v>45</v>
      </c>
      <c r="J16" s="21" t="s">
        <v>46</v>
      </c>
      <c r="K16" s="30">
        <v>10</v>
      </c>
      <c r="L16" s="89"/>
      <c r="M16" s="90"/>
      <c r="N16" s="89"/>
      <c r="O16" s="56" t="s">
        <v>44</v>
      </c>
      <c r="P16" s="56" t="s">
        <v>44</v>
      </c>
    </row>
    <row r="17" s="50" customFormat="1" ht="31.15" customHeight="1" spans="1:16">
      <c r="A17" s="21" t="s">
        <v>41</v>
      </c>
      <c r="B17" s="21" t="s">
        <v>59</v>
      </c>
      <c r="C17" s="21" t="s">
        <v>446</v>
      </c>
      <c r="D17" s="21"/>
      <c r="E17" s="21" t="s">
        <v>90</v>
      </c>
      <c r="F17" s="21" t="s">
        <v>48</v>
      </c>
      <c r="G17" s="21" t="s">
        <v>93</v>
      </c>
      <c r="H17" s="22" t="s">
        <v>198</v>
      </c>
      <c r="I17" s="22" t="s">
        <v>199</v>
      </c>
      <c r="J17" s="21" t="s">
        <v>46</v>
      </c>
      <c r="K17" s="30">
        <v>9</v>
      </c>
      <c r="L17" s="89" t="s">
        <v>447</v>
      </c>
      <c r="M17" s="90"/>
      <c r="N17" s="89"/>
      <c r="O17" s="56" t="s">
        <v>44</v>
      </c>
      <c r="P17" s="56" t="s">
        <v>44</v>
      </c>
    </row>
    <row r="18" s="50" customFormat="1" ht="31.15" customHeight="1" spans="1:16">
      <c r="A18" s="21" t="s">
        <v>41</v>
      </c>
      <c r="B18" s="21" t="s">
        <v>62</v>
      </c>
      <c r="C18" s="21" t="s">
        <v>448</v>
      </c>
      <c r="D18" s="21"/>
      <c r="E18" s="21" t="s">
        <v>90</v>
      </c>
      <c r="F18" s="21" t="s">
        <v>48</v>
      </c>
      <c r="G18" s="21" t="s">
        <v>93</v>
      </c>
      <c r="H18" s="22" t="s">
        <v>166</v>
      </c>
      <c r="I18" s="22" t="s">
        <v>332</v>
      </c>
      <c r="J18" s="21" t="s">
        <v>46</v>
      </c>
      <c r="K18" s="30">
        <v>8</v>
      </c>
      <c r="L18" s="89" t="s">
        <v>449</v>
      </c>
      <c r="M18" s="90"/>
      <c r="N18" s="89"/>
      <c r="O18" s="56" t="s">
        <v>44</v>
      </c>
      <c r="P18" s="56" t="s">
        <v>44</v>
      </c>
    </row>
    <row r="19" s="50" customFormat="1" ht="31.15" customHeight="1" spans="1:16">
      <c r="A19" s="21" t="s">
        <v>41</v>
      </c>
      <c r="B19" s="21" t="s">
        <v>98</v>
      </c>
      <c r="C19" s="21" t="s">
        <v>450</v>
      </c>
      <c r="D19" s="21"/>
      <c r="E19" s="21" t="s">
        <v>90</v>
      </c>
      <c r="F19" s="21" t="s">
        <v>48</v>
      </c>
      <c r="G19" s="21" t="s">
        <v>93</v>
      </c>
      <c r="H19" s="22" t="s">
        <v>198</v>
      </c>
      <c r="I19" s="22" t="s">
        <v>199</v>
      </c>
      <c r="J19" s="21" t="s">
        <v>70</v>
      </c>
      <c r="K19" s="30">
        <v>4.5</v>
      </c>
      <c r="L19" s="89" t="s">
        <v>451</v>
      </c>
      <c r="M19" s="90"/>
      <c r="N19" s="89"/>
      <c r="O19" s="56" t="s">
        <v>44</v>
      </c>
      <c r="P19" s="56" t="s">
        <v>44</v>
      </c>
    </row>
    <row r="20" s="50" customFormat="1" ht="31.15" customHeight="1" spans="1:16">
      <c r="A20" s="21" t="s">
        <v>64</v>
      </c>
      <c r="B20" s="21" t="s">
        <v>65</v>
      </c>
      <c r="C20" s="21" t="s">
        <v>452</v>
      </c>
      <c r="D20" s="21"/>
      <c r="E20" s="21" t="s">
        <v>453</v>
      </c>
      <c r="F20" s="21" t="s">
        <v>48</v>
      </c>
      <c r="G20" s="21" t="s">
        <v>93</v>
      </c>
      <c r="H20" s="22" t="s">
        <v>198</v>
      </c>
      <c r="I20" s="22" t="s">
        <v>199</v>
      </c>
      <c r="J20" s="21" t="s">
        <v>46</v>
      </c>
      <c r="K20" s="30">
        <v>9</v>
      </c>
      <c r="L20" s="89" t="s">
        <v>454</v>
      </c>
      <c r="M20" s="90"/>
      <c r="N20" s="89"/>
      <c r="O20" s="56" t="s">
        <v>44</v>
      </c>
      <c r="P20" s="56" t="s">
        <v>74</v>
      </c>
    </row>
    <row r="21" s="50" customFormat="1" ht="31.15" customHeight="1" spans="1:16">
      <c r="A21" s="21" t="s">
        <v>64</v>
      </c>
      <c r="B21" s="21" t="s">
        <v>68</v>
      </c>
      <c r="C21" s="21" t="s">
        <v>455</v>
      </c>
      <c r="D21" s="21"/>
      <c r="E21" s="21" t="s">
        <v>90</v>
      </c>
      <c r="F21" s="21" t="s">
        <v>48</v>
      </c>
      <c r="G21" s="21" t="s">
        <v>93</v>
      </c>
      <c r="H21" s="22" t="s">
        <v>198</v>
      </c>
      <c r="I21" s="22" t="s">
        <v>199</v>
      </c>
      <c r="J21" s="21" t="s">
        <v>70</v>
      </c>
      <c r="K21" s="30">
        <v>4.5</v>
      </c>
      <c r="L21" s="89" t="s">
        <v>456</v>
      </c>
      <c r="M21" s="90"/>
      <c r="N21" s="89"/>
      <c r="O21" s="56" t="s">
        <v>44</v>
      </c>
      <c r="P21" s="56" t="s">
        <v>44</v>
      </c>
    </row>
    <row r="22" s="50" customFormat="1" ht="31.15" customHeight="1" spans="1:16">
      <c r="A22" s="21" t="s">
        <v>71</v>
      </c>
      <c r="B22" s="21" t="s">
        <v>72</v>
      </c>
      <c r="C22" s="21" t="s">
        <v>457</v>
      </c>
      <c r="D22" s="21"/>
      <c r="E22" s="21" t="s">
        <v>90</v>
      </c>
      <c r="F22" s="21" t="s">
        <v>48</v>
      </c>
      <c r="G22" s="21" t="s">
        <v>93</v>
      </c>
      <c r="H22" s="22" t="s">
        <v>198</v>
      </c>
      <c r="I22" s="22" t="s">
        <v>199</v>
      </c>
      <c r="J22" s="21" t="s">
        <v>46</v>
      </c>
      <c r="K22" s="30">
        <v>9</v>
      </c>
      <c r="L22" s="89" t="s">
        <v>458</v>
      </c>
      <c r="M22" s="91"/>
      <c r="N22" s="92"/>
      <c r="O22" s="56" t="s">
        <v>44</v>
      </c>
      <c r="P22" s="56" t="s">
        <v>44</v>
      </c>
    </row>
    <row r="23" s="50" customFormat="1" ht="23" customHeight="1" spans="1:14">
      <c r="A23" s="81"/>
      <c r="B23" s="81"/>
      <c r="C23" s="81"/>
      <c r="D23" s="81"/>
      <c r="E23" s="81"/>
      <c r="F23" s="81"/>
      <c r="G23" s="81"/>
      <c r="H23" s="81"/>
      <c r="I23" s="81"/>
      <c r="J23" s="81"/>
      <c r="K23" s="81">
        <v>85</v>
      </c>
      <c r="L23" s="81"/>
      <c r="M23" s="87"/>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ageMargins left="0.25" right="0.25" top="0.75" bottom="0.75" header="0.298611111111111" footer="0.298611111111111"/>
  <pageSetup paperSize="9" scale="68"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Z678"/>
  <sheetViews>
    <sheetView view="pageBreakPreview" zoomScaleNormal="100" topLeftCell="A4" workbookViewId="0">
      <selection activeCell="L34" sqref="L34"/>
    </sheetView>
  </sheetViews>
  <sheetFormatPr defaultColWidth="9.81481481481481" defaultRowHeight="15.6"/>
  <cols>
    <col min="1" max="1" width="15.5462962962963" style="51" customWidth="1"/>
    <col min="2" max="2" width="15.4074074074074" style="51" customWidth="1"/>
    <col min="3" max="3" width="15.8148148148148" style="51" customWidth="1"/>
    <col min="4" max="4" width="10.5462962962963" style="51" customWidth="1"/>
    <col min="5" max="5" width="10.0925925925926" style="51" customWidth="1"/>
    <col min="6" max="6" width="12.0925925925926" style="51" customWidth="1"/>
    <col min="7" max="7" width="10.2222222222222" style="51" customWidth="1"/>
    <col min="8" max="8" width="9.90740740740741" style="51" customWidth="1"/>
    <col min="9" max="9" width="6" style="51" customWidth="1"/>
    <col min="10" max="10" width="11.9074074074074" style="51" customWidth="1"/>
    <col min="11" max="11" width="7.90740740740741" style="51" customWidth="1"/>
    <col min="12" max="12" width="10.5462962962963"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41" customHeight="1" spans="1:26">
      <c r="A2" s="2" t="s">
        <v>1</v>
      </c>
      <c r="B2" s="52" t="s">
        <v>459</v>
      </c>
      <c r="C2" s="52"/>
      <c r="D2" s="52"/>
      <c r="E2" s="2" t="s">
        <v>3</v>
      </c>
      <c r="F2" s="52" t="s">
        <v>396</v>
      </c>
      <c r="G2" s="52"/>
      <c r="H2" s="52"/>
      <c r="I2" s="2" t="s">
        <v>5</v>
      </c>
      <c r="J2" s="2" t="s">
        <v>460</v>
      </c>
      <c r="K2" s="2"/>
      <c r="L2" s="2"/>
      <c r="Z2" s="50" t="s">
        <v>461</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462</v>
      </c>
      <c r="D6" s="17" t="s">
        <v>463</v>
      </c>
      <c r="E6" s="17"/>
      <c r="F6" s="17">
        <f>F7+F8+F9</f>
        <v>385412.68</v>
      </c>
      <c r="G6" s="17"/>
      <c r="H6" s="17"/>
      <c r="I6" s="17"/>
      <c r="J6" s="60" t="s">
        <v>24</v>
      </c>
      <c r="K6" s="61">
        <f>IF(OR(D6=0,D6="0"),0,ROUND(((F7+F8+F9)/D6)*100,2))</f>
        <v>100</v>
      </c>
      <c r="L6" s="60">
        <v>10</v>
      </c>
      <c r="N6" s="50" t="s">
        <v>25</v>
      </c>
    </row>
    <row r="7" s="50" customFormat="1" spans="1:12">
      <c r="A7" s="15" t="s">
        <v>26</v>
      </c>
      <c r="B7" s="15"/>
      <c r="C7" s="16" t="s">
        <v>462</v>
      </c>
      <c r="D7" s="17" t="s">
        <v>463</v>
      </c>
      <c r="E7" s="17"/>
      <c r="F7" s="17" t="s">
        <v>463</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464</v>
      </c>
      <c r="B11" s="54"/>
      <c r="C11" s="54"/>
      <c r="D11" s="54"/>
      <c r="E11" s="54"/>
      <c r="F11" s="55" t="s">
        <v>465</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466</v>
      </c>
      <c r="D13" s="21"/>
      <c r="E13" s="21" t="s">
        <v>180</v>
      </c>
      <c r="F13" s="22" t="s">
        <v>178</v>
      </c>
      <c r="G13" s="22" t="s">
        <v>337</v>
      </c>
      <c r="H13" s="21" t="s">
        <v>46</v>
      </c>
      <c r="I13" s="22" t="s">
        <v>467</v>
      </c>
      <c r="J13" s="22"/>
      <c r="K13" s="22"/>
      <c r="L13" s="30">
        <v>8.57</v>
      </c>
      <c r="M13" s="56" t="s">
        <v>44</v>
      </c>
      <c r="N13" s="56" t="s">
        <v>44</v>
      </c>
    </row>
    <row r="14" s="50" customFormat="1" ht="31.15" customHeight="1" spans="1:14">
      <c r="A14" s="21" t="s">
        <v>41</v>
      </c>
      <c r="B14" s="21" t="s">
        <v>42</v>
      </c>
      <c r="C14" s="21" t="s">
        <v>468</v>
      </c>
      <c r="D14" s="21"/>
      <c r="E14" s="21">
        <v>70</v>
      </c>
      <c r="F14" s="22" t="s">
        <v>178</v>
      </c>
      <c r="G14" s="22" t="s">
        <v>337</v>
      </c>
      <c r="H14" s="21" t="s">
        <v>46</v>
      </c>
      <c r="I14" s="22" t="s">
        <v>467</v>
      </c>
      <c r="J14" s="22"/>
      <c r="K14" s="22"/>
      <c r="L14" s="30">
        <v>8.57</v>
      </c>
      <c r="M14" s="56" t="s">
        <v>44</v>
      </c>
      <c r="N14" s="56" t="s">
        <v>44</v>
      </c>
    </row>
    <row r="15" s="50" customFormat="1" ht="31.15" customHeight="1" spans="1:14">
      <c r="A15" s="21" t="s">
        <v>41</v>
      </c>
      <c r="B15" s="21" t="s">
        <v>42</v>
      </c>
      <c r="C15" s="21" t="s">
        <v>469</v>
      </c>
      <c r="D15" s="21"/>
      <c r="E15" s="21" t="s">
        <v>180</v>
      </c>
      <c r="F15" s="22" t="s">
        <v>470</v>
      </c>
      <c r="G15" s="22" t="s">
        <v>471</v>
      </c>
      <c r="H15" s="21" t="s">
        <v>46</v>
      </c>
      <c r="I15" s="22" t="s">
        <v>467</v>
      </c>
      <c r="J15" s="22"/>
      <c r="K15" s="22"/>
      <c r="L15" s="30">
        <v>9.71</v>
      </c>
      <c r="M15" s="56" t="s">
        <v>44</v>
      </c>
      <c r="N15" s="56" t="s">
        <v>44</v>
      </c>
    </row>
    <row r="16" s="50" customFormat="1" ht="31.15" customHeight="1" spans="1:14">
      <c r="A16" s="21" t="s">
        <v>41</v>
      </c>
      <c r="B16" s="21" t="s">
        <v>42</v>
      </c>
      <c r="C16" s="21" t="s">
        <v>472</v>
      </c>
      <c r="D16" s="21"/>
      <c r="E16" s="21" t="s">
        <v>180</v>
      </c>
      <c r="F16" s="22" t="s">
        <v>178</v>
      </c>
      <c r="G16" s="22" t="s">
        <v>337</v>
      </c>
      <c r="H16" s="21" t="s">
        <v>46</v>
      </c>
      <c r="I16" s="22" t="s">
        <v>467</v>
      </c>
      <c r="J16" s="22"/>
      <c r="K16" s="22"/>
      <c r="L16" s="30">
        <v>8.57</v>
      </c>
      <c r="M16" s="56" t="s">
        <v>44</v>
      </c>
      <c r="N16" s="56" t="s">
        <v>44</v>
      </c>
    </row>
    <row r="17" s="50" customFormat="1" ht="31.15" customHeight="1" spans="1:14">
      <c r="A17" s="21" t="s">
        <v>41</v>
      </c>
      <c r="B17" s="21" t="s">
        <v>42</v>
      </c>
      <c r="C17" s="21" t="s">
        <v>473</v>
      </c>
      <c r="D17" s="21"/>
      <c r="E17" s="21" t="s">
        <v>180</v>
      </c>
      <c r="F17" s="22" t="s">
        <v>178</v>
      </c>
      <c r="G17" s="22" t="s">
        <v>337</v>
      </c>
      <c r="H17" s="21" t="s">
        <v>46</v>
      </c>
      <c r="I17" s="22" t="s">
        <v>467</v>
      </c>
      <c r="J17" s="22"/>
      <c r="K17" s="22"/>
      <c r="L17" s="30">
        <v>8.57</v>
      </c>
      <c r="M17" s="56" t="s">
        <v>44</v>
      </c>
      <c r="N17" s="56" t="s">
        <v>44</v>
      </c>
    </row>
    <row r="18" s="50" customFormat="1" ht="31.15" customHeight="1" spans="1:14">
      <c r="A18" s="21" t="s">
        <v>41</v>
      </c>
      <c r="B18" s="21" t="s">
        <v>98</v>
      </c>
      <c r="C18" s="21" t="s">
        <v>474</v>
      </c>
      <c r="D18" s="21"/>
      <c r="E18" s="21" t="s">
        <v>103</v>
      </c>
      <c r="F18" s="22" t="s">
        <v>107</v>
      </c>
      <c r="G18" s="22" t="s">
        <v>44</v>
      </c>
      <c r="H18" s="21" t="s">
        <v>46</v>
      </c>
      <c r="I18" s="22" t="s">
        <v>467</v>
      </c>
      <c r="J18" s="22"/>
      <c r="K18" s="22"/>
      <c r="L18" s="30">
        <v>10</v>
      </c>
      <c r="M18" s="56" t="s">
        <v>44</v>
      </c>
      <c r="N18" s="56" t="s">
        <v>105</v>
      </c>
    </row>
    <row r="19" s="50" customFormat="1" ht="31.15" customHeight="1" spans="1:14">
      <c r="A19" s="21" t="s">
        <v>41</v>
      </c>
      <c r="B19" s="21" t="s">
        <v>98</v>
      </c>
      <c r="C19" s="21" t="s">
        <v>475</v>
      </c>
      <c r="D19" s="21"/>
      <c r="E19" s="21" t="s">
        <v>103</v>
      </c>
      <c r="F19" s="22" t="s">
        <v>107</v>
      </c>
      <c r="G19" s="22" t="s">
        <v>44</v>
      </c>
      <c r="H19" s="21" t="s">
        <v>46</v>
      </c>
      <c r="I19" s="22" t="s">
        <v>467</v>
      </c>
      <c r="J19" s="22"/>
      <c r="K19" s="22"/>
      <c r="L19" s="30">
        <v>10</v>
      </c>
      <c r="M19" s="56" t="s">
        <v>44</v>
      </c>
      <c r="N19" s="56" t="s">
        <v>105</v>
      </c>
    </row>
    <row r="20" s="50" customFormat="1" ht="31.15" customHeight="1" spans="1:14">
      <c r="A20" s="21" t="s">
        <v>64</v>
      </c>
      <c r="B20" s="21" t="s">
        <v>65</v>
      </c>
      <c r="C20" s="21" t="s">
        <v>474</v>
      </c>
      <c r="D20" s="21"/>
      <c r="E20" s="21" t="s">
        <v>103</v>
      </c>
      <c r="F20" s="22" t="s">
        <v>107</v>
      </c>
      <c r="G20" s="22" t="s">
        <v>44</v>
      </c>
      <c r="H20" s="21" t="s">
        <v>46</v>
      </c>
      <c r="I20" s="22" t="s">
        <v>467</v>
      </c>
      <c r="J20" s="22"/>
      <c r="K20" s="22"/>
      <c r="L20" s="30">
        <v>10</v>
      </c>
      <c r="M20" s="56" t="s">
        <v>44</v>
      </c>
      <c r="N20" s="56" t="s">
        <v>105</v>
      </c>
    </row>
    <row r="21" s="50" customFormat="1" ht="31.15" customHeight="1" spans="1:14">
      <c r="A21" s="21" t="s">
        <v>64</v>
      </c>
      <c r="B21" s="21" t="s">
        <v>68</v>
      </c>
      <c r="C21" s="21" t="s">
        <v>431</v>
      </c>
      <c r="D21" s="21"/>
      <c r="E21" s="21" t="s">
        <v>103</v>
      </c>
      <c r="F21" s="22" t="s">
        <v>107</v>
      </c>
      <c r="G21" s="22" t="s">
        <v>44</v>
      </c>
      <c r="H21" s="21" t="s">
        <v>70</v>
      </c>
      <c r="I21" s="22" t="s">
        <v>467</v>
      </c>
      <c r="J21" s="22"/>
      <c r="K21" s="22"/>
      <c r="L21" s="30">
        <v>5</v>
      </c>
      <c r="M21" s="56" t="s">
        <v>44</v>
      </c>
      <c r="N21" s="56" t="s">
        <v>105</v>
      </c>
    </row>
    <row r="22" s="50" customFormat="1" ht="31.15" customHeight="1" spans="1:14">
      <c r="A22" s="21" t="s">
        <v>71</v>
      </c>
      <c r="B22" s="21" t="s">
        <v>72</v>
      </c>
      <c r="C22" s="21" t="s">
        <v>476</v>
      </c>
      <c r="D22" s="21"/>
      <c r="E22" s="21" t="s">
        <v>103</v>
      </c>
      <c r="F22" s="22" t="s">
        <v>107</v>
      </c>
      <c r="G22" s="22" t="s">
        <v>44</v>
      </c>
      <c r="H22" s="21" t="s">
        <v>70</v>
      </c>
      <c r="I22" s="22" t="s">
        <v>467</v>
      </c>
      <c r="J22" s="22"/>
      <c r="K22" s="22"/>
      <c r="L22" s="30">
        <v>5</v>
      </c>
      <c r="M22" s="56" t="s">
        <v>44</v>
      </c>
      <c r="N22" s="56" t="s">
        <v>105</v>
      </c>
    </row>
    <row r="23" s="50" customFormat="1" ht="31.15" customHeight="1" spans="1:15">
      <c r="A23" s="56"/>
      <c r="B23" s="56"/>
      <c r="C23" s="56"/>
      <c r="D23" s="56"/>
      <c r="E23" s="56"/>
      <c r="F23" s="56"/>
      <c r="G23" s="22"/>
      <c r="H23" s="56"/>
      <c r="I23" s="22"/>
      <c r="J23" s="22"/>
      <c r="K23" s="22"/>
      <c r="L23" s="56">
        <v>93.99</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7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8"/>
  <sheetViews>
    <sheetView view="pageBreakPreview" zoomScaleNormal="100" workbookViewId="0">
      <selection activeCell="L34" sqref="L34:N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3" width="1.22222222222222" style="50" customWidth="1"/>
    <col min="14"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3" t="s">
        <v>76</v>
      </c>
      <c r="C2" s="4"/>
      <c r="D2" s="5"/>
      <c r="E2" s="2" t="s">
        <v>3</v>
      </c>
      <c r="F2" s="3" t="s">
        <v>77</v>
      </c>
      <c r="G2" s="4"/>
      <c r="H2" s="5"/>
      <c r="I2" s="2" t="s">
        <v>5</v>
      </c>
      <c r="J2" s="19" t="s">
        <v>78</v>
      </c>
      <c r="K2" s="20"/>
      <c r="L2" s="25"/>
      <c r="M2" s="82"/>
      <c r="N2" s="82"/>
      <c r="Z2" s="50" t="s">
        <v>79</v>
      </c>
    </row>
    <row r="3" s="50" customFormat="1" ht="19.9" customHeight="1" spans="1:14">
      <c r="A3" s="2" t="s">
        <v>8</v>
      </c>
      <c r="B3" s="3" t="s">
        <v>9</v>
      </c>
      <c r="C3" s="4"/>
      <c r="D3" s="5"/>
      <c r="E3" s="2" t="s">
        <v>10</v>
      </c>
      <c r="F3" s="3" t="s">
        <v>11</v>
      </c>
      <c r="G3" s="4"/>
      <c r="H3" s="4"/>
      <c r="I3" s="4"/>
      <c r="J3" s="4"/>
      <c r="K3" s="4"/>
      <c r="L3" s="5"/>
      <c r="M3" s="82"/>
      <c r="N3" s="82"/>
    </row>
    <row r="4" s="50" customFormat="1" ht="19.9" customHeight="1" spans="1:14">
      <c r="A4" s="100" t="s">
        <v>12</v>
      </c>
      <c r="B4" s="7" t="s">
        <v>13</v>
      </c>
      <c r="C4" s="8"/>
      <c r="D4" s="9"/>
      <c r="E4" s="10" t="s">
        <v>14</v>
      </c>
      <c r="F4" s="7"/>
      <c r="G4" s="8"/>
      <c r="H4" s="8"/>
      <c r="I4" s="8"/>
      <c r="J4" s="8"/>
      <c r="K4" s="8"/>
      <c r="L4" s="9"/>
      <c r="M4" s="82"/>
      <c r="N4" s="82"/>
    </row>
    <row r="5" s="50" customFormat="1" ht="15.75" customHeight="1" spans="1:14">
      <c r="A5" s="11" t="s">
        <v>15</v>
      </c>
      <c r="B5" s="12"/>
      <c r="C5" s="13" t="s">
        <v>16</v>
      </c>
      <c r="D5" s="11" t="s">
        <v>17</v>
      </c>
      <c r="E5" s="12"/>
      <c r="F5" s="14" t="s">
        <v>18</v>
      </c>
      <c r="G5" s="14"/>
      <c r="H5" s="14"/>
      <c r="I5" s="14"/>
      <c r="J5" s="14" t="s">
        <v>19</v>
      </c>
      <c r="K5" s="109" t="s">
        <v>20</v>
      </c>
      <c r="L5" s="14" t="s">
        <v>21</v>
      </c>
      <c r="M5" s="82"/>
      <c r="N5" s="82"/>
    </row>
    <row r="6" s="50" customFormat="1" spans="1:15">
      <c r="A6" s="15" t="s">
        <v>22</v>
      </c>
      <c r="B6" s="15"/>
      <c r="C6" s="16" t="s">
        <v>28</v>
      </c>
      <c r="D6" s="17" t="s">
        <v>80</v>
      </c>
      <c r="E6" s="17"/>
      <c r="F6" s="17">
        <f>F7+F8+F9</f>
        <v>1000000</v>
      </c>
      <c r="G6" s="17"/>
      <c r="H6" s="17"/>
      <c r="I6" s="17"/>
      <c r="J6" s="60" t="s">
        <v>24</v>
      </c>
      <c r="K6" s="61">
        <f>IF(OR(D6=0,D6="0"),0,ROUND(((F7+F8+F9)/D6)*100,2))</f>
        <v>100</v>
      </c>
      <c r="L6" s="60">
        <v>10</v>
      </c>
      <c r="M6" s="82"/>
      <c r="N6" s="82"/>
      <c r="O6" s="50" t="s">
        <v>25</v>
      </c>
    </row>
    <row r="7" s="50" customFormat="1" spans="1:14">
      <c r="A7" s="15" t="s">
        <v>26</v>
      </c>
      <c r="B7" s="15"/>
      <c r="C7" s="16" t="s">
        <v>28</v>
      </c>
      <c r="D7" s="17" t="s">
        <v>80</v>
      </c>
      <c r="E7" s="17"/>
      <c r="F7" s="17" t="s">
        <v>80</v>
      </c>
      <c r="G7" s="17"/>
      <c r="H7" s="17"/>
      <c r="I7" s="17"/>
      <c r="J7" s="16"/>
      <c r="K7" s="61">
        <f>IF(OR(D7=0,D7="0"),0,ROUND((F7/D7)*100,2))</f>
        <v>100</v>
      </c>
      <c r="L7" s="16"/>
      <c r="M7" s="82"/>
      <c r="N7" s="82"/>
    </row>
    <row r="8" s="50" customFormat="1" spans="1:14">
      <c r="A8" s="15" t="s">
        <v>27</v>
      </c>
      <c r="B8" s="15"/>
      <c r="C8" s="16" t="s">
        <v>28</v>
      </c>
      <c r="D8" s="17" t="s">
        <v>28</v>
      </c>
      <c r="E8" s="17"/>
      <c r="F8" s="18" t="s">
        <v>28</v>
      </c>
      <c r="G8" s="18"/>
      <c r="H8" s="18"/>
      <c r="I8" s="18"/>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88.9" customHeight="1" spans="1:14">
      <c r="A11" s="101" t="s">
        <v>81</v>
      </c>
      <c r="B11" s="102"/>
      <c r="C11" s="102"/>
      <c r="D11" s="102"/>
      <c r="E11" s="103"/>
      <c r="F11" s="104" t="s">
        <v>82</v>
      </c>
      <c r="G11" s="105"/>
      <c r="H11" s="105"/>
      <c r="I11" s="105"/>
      <c r="J11" s="105"/>
      <c r="K11" s="105"/>
      <c r="L11" s="110"/>
      <c r="M11" s="82"/>
      <c r="N11" s="82"/>
    </row>
    <row r="12" s="50" customFormat="1" ht="15.75" customHeight="1" spans="1:14">
      <c r="A12" s="14" t="s">
        <v>34</v>
      </c>
      <c r="B12" s="14" t="s">
        <v>35</v>
      </c>
      <c r="C12" s="11" t="s">
        <v>36</v>
      </c>
      <c r="D12" s="12"/>
      <c r="E12" s="12"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85</v>
      </c>
      <c r="D13" s="21"/>
      <c r="E13" s="21" t="s">
        <v>86</v>
      </c>
      <c r="F13" s="21" t="s">
        <v>87</v>
      </c>
      <c r="G13" s="21" t="s">
        <v>88</v>
      </c>
      <c r="H13" s="22" t="s">
        <v>87</v>
      </c>
      <c r="I13" s="22" t="s">
        <v>45</v>
      </c>
      <c r="J13" s="21" t="s">
        <v>46</v>
      </c>
      <c r="K13" s="30">
        <v>10</v>
      </c>
      <c r="L13" s="53" t="s">
        <v>47</v>
      </c>
      <c r="M13" s="53"/>
      <c r="N13" s="53"/>
      <c r="O13" s="56" t="s">
        <v>44</v>
      </c>
      <c r="P13" s="56" t="s">
        <v>55</v>
      </c>
    </row>
    <row r="14" s="50" customFormat="1" ht="31.15" customHeight="1" spans="1:16">
      <c r="A14" s="21" t="s">
        <v>41</v>
      </c>
      <c r="B14" s="21" t="s">
        <v>42</v>
      </c>
      <c r="C14" s="21" t="s">
        <v>89</v>
      </c>
      <c r="D14" s="21"/>
      <c r="E14" s="21" t="s">
        <v>90</v>
      </c>
      <c r="F14" s="21" t="s">
        <v>44</v>
      </c>
      <c r="G14" s="21" t="s">
        <v>91</v>
      </c>
      <c r="H14" s="22" t="s">
        <v>44</v>
      </c>
      <c r="I14" s="22" t="s">
        <v>45</v>
      </c>
      <c r="J14" s="21" t="s">
        <v>46</v>
      </c>
      <c r="K14" s="30">
        <v>10</v>
      </c>
      <c r="L14" s="53" t="s">
        <v>47</v>
      </c>
      <c r="M14" s="53"/>
      <c r="N14" s="53"/>
      <c r="O14" s="56" t="s">
        <v>44</v>
      </c>
      <c r="P14" s="56" t="s">
        <v>44</v>
      </c>
    </row>
    <row r="15" s="50" customFormat="1" ht="31.15" customHeight="1" spans="1:16">
      <c r="A15" s="21" t="s">
        <v>41</v>
      </c>
      <c r="B15" s="21" t="s">
        <v>59</v>
      </c>
      <c r="C15" s="21" t="s">
        <v>92</v>
      </c>
      <c r="D15" s="21"/>
      <c r="E15" s="21" t="s">
        <v>86</v>
      </c>
      <c r="F15" s="21" t="s">
        <v>87</v>
      </c>
      <c r="G15" s="21" t="s">
        <v>93</v>
      </c>
      <c r="H15" s="22" t="s">
        <v>87</v>
      </c>
      <c r="I15" s="22" t="s">
        <v>45</v>
      </c>
      <c r="J15" s="21" t="s">
        <v>70</v>
      </c>
      <c r="K15" s="30">
        <v>5</v>
      </c>
      <c r="L15" s="53" t="s">
        <v>47</v>
      </c>
      <c r="M15" s="53"/>
      <c r="N15" s="53"/>
      <c r="O15" s="56" t="s">
        <v>44</v>
      </c>
      <c r="P15" s="56" t="s">
        <v>55</v>
      </c>
    </row>
    <row r="16" s="50" customFormat="1" ht="31.15" customHeight="1" spans="1:16">
      <c r="A16" s="21" t="s">
        <v>41</v>
      </c>
      <c r="B16" s="21" t="s">
        <v>59</v>
      </c>
      <c r="C16" s="21" t="s">
        <v>94</v>
      </c>
      <c r="D16" s="21"/>
      <c r="E16" s="21" t="s">
        <v>86</v>
      </c>
      <c r="F16" s="21" t="s">
        <v>87</v>
      </c>
      <c r="G16" s="21" t="s">
        <v>93</v>
      </c>
      <c r="H16" s="22" t="s">
        <v>87</v>
      </c>
      <c r="I16" s="22" t="s">
        <v>45</v>
      </c>
      <c r="J16" s="21" t="s">
        <v>70</v>
      </c>
      <c r="K16" s="30">
        <v>5</v>
      </c>
      <c r="L16" s="53" t="s">
        <v>47</v>
      </c>
      <c r="M16" s="53"/>
      <c r="N16" s="53"/>
      <c r="O16" s="56" t="s">
        <v>44</v>
      </c>
      <c r="P16" s="56" t="s">
        <v>55</v>
      </c>
    </row>
    <row r="17" s="50" customFormat="1" ht="31.15" customHeight="1" spans="1:16">
      <c r="A17" s="21" t="s">
        <v>41</v>
      </c>
      <c r="B17" s="21" t="s">
        <v>62</v>
      </c>
      <c r="C17" s="21" t="s">
        <v>95</v>
      </c>
      <c r="D17" s="21"/>
      <c r="E17" s="21" t="s">
        <v>86</v>
      </c>
      <c r="F17" s="21" t="s">
        <v>87</v>
      </c>
      <c r="G17" s="21" t="s">
        <v>93</v>
      </c>
      <c r="H17" s="22" t="s">
        <v>87</v>
      </c>
      <c r="I17" s="22" t="s">
        <v>45</v>
      </c>
      <c r="J17" s="21" t="s">
        <v>46</v>
      </c>
      <c r="K17" s="30">
        <v>10</v>
      </c>
      <c r="L17" s="53" t="s">
        <v>47</v>
      </c>
      <c r="M17" s="53"/>
      <c r="N17" s="53"/>
      <c r="O17" s="56" t="s">
        <v>44</v>
      </c>
      <c r="P17" s="56" t="s">
        <v>55</v>
      </c>
    </row>
    <row r="18" s="50" customFormat="1" ht="31.15" customHeight="1" spans="1:16">
      <c r="A18" s="21" t="s">
        <v>41</v>
      </c>
      <c r="B18" s="21" t="s">
        <v>96</v>
      </c>
      <c r="C18" s="21" t="s">
        <v>97</v>
      </c>
      <c r="D18" s="21"/>
      <c r="E18" s="21" t="s">
        <v>86</v>
      </c>
      <c r="F18" s="21" t="s">
        <v>28</v>
      </c>
      <c r="G18" s="21" t="s">
        <v>93</v>
      </c>
      <c r="H18" s="22" t="s">
        <v>28</v>
      </c>
      <c r="I18" s="22" t="s">
        <v>45</v>
      </c>
      <c r="J18" s="21" t="s">
        <v>46</v>
      </c>
      <c r="K18" s="30">
        <v>10</v>
      </c>
      <c r="L18" s="53" t="s">
        <v>47</v>
      </c>
      <c r="M18" s="53"/>
      <c r="N18" s="53"/>
      <c r="O18" s="56" t="s">
        <v>44</v>
      </c>
      <c r="P18" s="56" t="s">
        <v>55</v>
      </c>
    </row>
    <row r="19" s="50" customFormat="1" ht="31.15" customHeight="1" spans="1:16">
      <c r="A19" s="21" t="s">
        <v>41</v>
      </c>
      <c r="B19" s="21" t="s">
        <v>98</v>
      </c>
      <c r="C19" s="21" t="s">
        <v>99</v>
      </c>
      <c r="D19" s="21"/>
      <c r="E19" s="21" t="s">
        <v>90</v>
      </c>
      <c r="F19" s="21" t="s">
        <v>100</v>
      </c>
      <c r="G19" s="21" t="s">
        <v>93</v>
      </c>
      <c r="H19" s="22" t="s">
        <v>100</v>
      </c>
      <c r="I19" s="22" t="s">
        <v>45</v>
      </c>
      <c r="J19" s="21" t="s">
        <v>46</v>
      </c>
      <c r="K19" s="30">
        <v>10</v>
      </c>
      <c r="L19" s="53" t="s">
        <v>47</v>
      </c>
      <c r="M19" s="53"/>
      <c r="N19" s="53"/>
      <c r="O19" s="56" t="s">
        <v>44</v>
      </c>
      <c r="P19" s="56" t="s">
        <v>44</v>
      </c>
    </row>
    <row r="20" s="50" customFormat="1" ht="31.15" customHeight="1" spans="1:16">
      <c r="A20" s="21" t="s">
        <v>64</v>
      </c>
      <c r="B20" s="21" t="s">
        <v>65</v>
      </c>
      <c r="C20" s="21" t="s">
        <v>101</v>
      </c>
      <c r="D20" s="21"/>
      <c r="E20" s="21" t="s">
        <v>102</v>
      </c>
      <c r="F20" s="21" t="s">
        <v>103</v>
      </c>
      <c r="G20" s="21"/>
      <c r="H20" s="22" t="s">
        <v>104</v>
      </c>
      <c r="I20" s="22" t="s">
        <v>44</v>
      </c>
      <c r="J20" s="21" t="s">
        <v>46</v>
      </c>
      <c r="K20" s="30">
        <v>10</v>
      </c>
      <c r="L20" s="53" t="s">
        <v>47</v>
      </c>
      <c r="M20" s="53"/>
      <c r="N20" s="53"/>
      <c r="O20" s="56" t="s">
        <v>44</v>
      </c>
      <c r="P20" s="56" t="s">
        <v>105</v>
      </c>
    </row>
    <row r="21" s="50" customFormat="1" ht="31.15" customHeight="1" spans="1:16">
      <c r="A21" s="21" t="s">
        <v>64</v>
      </c>
      <c r="B21" s="21" t="s">
        <v>65</v>
      </c>
      <c r="C21" s="21" t="s">
        <v>106</v>
      </c>
      <c r="D21" s="21"/>
      <c r="E21" s="21" t="s">
        <v>102</v>
      </c>
      <c r="F21" s="21" t="s">
        <v>103</v>
      </c>
      <c r="G21" s="21"/>
      <c r="H21" s="22" t="s">
        <v>107</v>
      </c>
      <c r="I21" s="22" t="s">
        <v>74</v>
      </c>
      <c r="J21" s="21" t="s">
        <v>46</v>
      </c>
      <c r="K21" s="30">
        <v>6</v>
      </c>
      <c r="L21" s="53" t="s">
        <v>47</v>
      </c>
      <c r="M21" s="53"/>
      <c r="N21" s="53"/>
      <c r="O21" s="56" t="s">
        <v>44</v>
      </c>
      <c r="P21" s="56" t="s">
        <v>105</v>
      </c>
    </row>
    <row r="22" s="50" customFormat="1" ht="31.15" customHeight="1" spans="1:16">
      <c r="A22" s="106" t="s">
        <v>71</v>
      </c>
      <c r="B22" s="106" t="s">
        <v>72</v>
      </c>
      <c r="C22" s="106" t="s">
        <v>108</v>
      </c>
      <c r="D22" s="106"/>
      <c r="E22" s="106" t="s">
        <v>90</v>
      </c>
      <c r="F22" s="106" t="s">
        <v>100</v>
      </c>
      <c r="G22" s="106" t="s">
        <v>93</v>
      </c>
      <c r="H22" s="108" t="s">
        <v>100</v>
      </c>
      <c r="I22" s="108" t="s">
        <v>45</v>
      </c>
      <c r="J22" s="106" t="s">
        <v>46</v>
      </c>
      <c r="K22" s="113">
        <v>10</v>
      </c>
      <c r="L22" s="53" t="s">
        <v>47</v>
      </c>
      <c r="M22" s="53"/>
      <c r="N22" s="53"/>
      <c r="O22" s="56" t="s">
        <v>44</v>
      </c>
      <c r="P22" s="56" t="s">
        <v>44</v>
      </c>
    </row>
    <row r="23" s="50" customFormat="1" ht="33" customHeight="1" spans="1:14">
      <c r="A23" s="81"/>
      <c r="B23" s="81"/>
      <c r="C23" s="81"/>
      <c r="D23" s="81"/>
      <c r="E23" s="81"/>
      <c r="F23" s="81"/>
      <c r="G23" s="81"/>
      <c r="H23" s="81"/>
      <c r="I23" s="81"/>
      <c r="J23" s="81"/>
      <c r="K23" s="81">
        <v>96</v>
      </c>
      <c r="L23" s="81"/>
      <c r="M23" s="81"/>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25" right="0.25" top="0.75" bottom="0.75" header="0.298611111111111" footer="0.298611111111111"/>
  <pageSetup paperSize="9" scale="82" orientation="landscape"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8"/>
  <sheetViews>
    <sheetView view="pageBreakPreview" zoomScaleNormal="100" workbookViewId="0">
      <selection activeCell="L34" sqref="L34:N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3" width="0.546296296296296" style="50" customWidth="1"/>
    <col min="14"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52" t="s">
        <v>477</v>
      </c>
      <c r="C2" s="52"/>
      <c r="D2" s="52"/>
      <c r="E2" s="2" t="s">
        <v>3</v>
      </c>
      <c r="F2" s="52" t="s">
        <v>478</v>
      </c>
      <c r="G2" s="52"/>
      <c r="H2" s="52"/>
      <c r="I2" s="2" t="s">
        <v>5</v>
      </c>
      <c r="J2" s="2" t="s">
        <v>479</v>
      </c>
      <c r="K2" s="2"/>
      <c r="L2" s="2"/>
      <c r="M2" s="82"/>
      <c r="N2" s="82"/>
      <c r="Z2" s="50" t="s">
        <v>480</v>
      </c>
    </row>
    <row r="3" s="50" customFormat="1" ht="19.9" customHeight="1" spans="1:14">
      <c r="A3" s="2" t="s">
        <v>8</v>
      </c>
      <c r="B3" s="52" t="s">
        <v>9</v>
      </c>
      <c r="C3" s="52"/>
      <c r="D3" s="52"/>
      <c r="E3" s="2" t="s">
        <v>10</v>
      </c>
      <c r="F3" s="52" t="s">
        <v>11</v>
      </c>
      <c r="G3" s="52"/>
      <c r="H3" s="52"/>
      <c r="I3" s="52"/>
      <c r="J3" s="52"/>
      <c r="K3" s="52"/>
      <c r="L3" s="52"/>
      <c r="M3" s="82"/>
      <c r="N3" s="82"/>
    </row>
    <row r="4" s="50" customFormat="1" ht="19.9" customHeight="1" spans="1:14">
      <c r="A4" s="6" t="s">
        <v>12</v>
      </c>
      <c r="B4" s="6" t="s">
        <v>13</v>
      </c>
      <c r="C4" s="6"/>
      <c r="D4" s="6"/>
      <c r="E4" s="53" t="s">
        <v>14</v>
      </c>
      <c r="F4" s="6"/>
      <c r="G4" s="6"/>
      <c r="H4" s="6"/>
      <c r="I4" s="6"/>
      <c r="J4" s="6"/>
      <c r="K4" s="6"/>
      <c r="L4" s="6"/>
      <c r="M4" s="82"/>
      <c r="N4" s="82"/>
    </row>
    <row r="5" s="50" customFormat="1" ht="15.75" customHeight="1" spans="1:14">
      <c r="A5" s="14" t="s">
        <v>15</v>
      </c>
      <c r="B5" s="14"/>
      <c r="C5" s="14" t="s">
        <v>16</v>
      </c>
      <c r="D5" s="14" t="s">
        <v>17</v>
      </c>
      <c r="E5" s="14"/>
      <c r="F5" s="14" t="s">
        <v>18</v>
      </c>
      <c r="G5" s="14"/>
      <c r="H5" s="14"/>
      <c r="I5" s="14"/>
      <c r="J5" s="14" t="s">
        <v>19</v>
      </c>
      <c r="K5" s="59" t="s">
        <v>20</v>
      </c>
      <c r="L5" s="14" t="s">
        <v>21</v>
      </c>
      <c r="M5" s="82"/>
      <c r="N5" s="82"/>
    </row>
    <row r="6" s="50" customFormat="1" spans="1:15">
      <c r="A6" s="15" t="s">
        <v>22</v>
      </c>
      <c r="B6" s="15"/>
      <c r="C6" s="16" t="s">
        <v>481</v>
      </c>
      <c r="D6" s="17" t="s">
        <v>482</v>
      </c>
      <c r="E6" s="17"/>
      <c r="F6" s="17">
        <f>F7+F8+F9</f>
        <v>166641.75</v>
      </c>
      <c r="G6" s="17"/>
      <c r="H6" s="17"/>
      <c r="I6" s="17"/>
      <c r="J6" s="60" t="s">
        <v>24</v>
      </c>
      <c r="K6" s="61">
        <f>IF(OR(D6=0,D6="0"),0,ROUND(((F7+F8+F9)/D6)*100,2))</f>
        <v>45.45</v>
      </c>
      <c r="L6" s="60">
        <f>ROUND((K6*O6/100),2)</f>
        <v>4.55</v>
      </c>
      <c r="M6" s="82"/>
      <c r="N6" s="82"/>
      <c r="O6" s="50" t="s">
        <v>25</v>
      </c>
    </row>
    <row r="7" s="50" customFormat="1" spans="1:14">
      <c r="A7" s="15" t="s">
        <v>26</v>
      </c>
      <c r="B7" s="15"/>
      <c r="C7" s="16" t="s">
        <v>481</v>
      </c>
      <c r="D7" s="17" t="s">
        <v>482</v>
      </c>
      <c r="E7" s="17"/>
      <c r="F7" s="17" t="s">
        <v>483</v>
      </c>
      <c r="G7" s="17"/>
      <c r="H7" s="17"/>
      <c r="I7" s="17"/>
      <c r="J7" s="16"/>
      <c r="K7" s="61">
        <f>IF(OR(D7=0,D7="0"),0,ROUND((F7/D7)*100,2))</f>
        <v>45.45</v>
      </c>
      <c r="L7" s="16"/>
      <c r="M7" s="82"/>
      <c r="N7" s="82"/>
    </row>
    <row r="8" s="50" customFormat="1" spans="1:14">
      <c r="A8" s="15" t="s">
        <v>27</v>
      </c>
      <c r="B8" s="15"/>
      <c r="C8" s="16" t="s">
        <v>28</v>
      </c>
      <c r="D8" s="17" t="s">
        <v>28</v>
      </c>
      <c r="E8" s="17"/>
      <c r="F8" s="17" t="s">
        <v>28</v>
      </c>
      <c r="G8" s="17"/>
      <c r="H8" s="17"/>
      <c r="I8" s="17"/>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88.9" customHeight="1" spans="1:14">
      <c r="A11" s="54" t="s">
        <v>484</v>
      </c>
      <c r="B11" s="54"/>
      <c r="C11" s="54"/>
      <c r="D11" s="54"/>
      <c r="E11" s="54"/>
      <c r="F11" s="55" t="s">
        <v>485</v>
      </c>
      <c r="G11" s="55"/>
      <c r="H11" s="55"/>
      <c r="I11" s="55"/>
      <c r="J11" s="55"/>
      <c r="K11" s="55"/>
      <c r="L11" s="55"/>
      <c r="M11" s="82"/>
      <c r="N11" s="82"/>
    </row>
    <row r="12" s="50" customFormat="1" ht="15.75" customHeight="1" spans="1:14">
      <c r="A12" s="14" t="s">
        <v>34</v>
      </c>
      <c r="B12" s="14" t="s">
        <v>35</v>
      </c>
      <c r="C12" s="14" t="s">
        <v>36</v>
      </c>
      <c r="D12" s="14"/>
      <c r="E12" s="14"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486</v>
      </c>
      <c r="D13" s="21"/>
      <c r="E13" s="21" t="s">
        <v>90</v>
      </c>
      <c r="F13" s="21" t="s">
        <v>50</v>
      </c>
      <c r="G13" s="21" t="s">
        <v>91</v>
      </c>
      <c r="H13" s="22" t="s">
        <v>58</v>
      </c>
      <c r="I13" s="22" t="s">
        <v>487</v>
      </c>
      <c r="J13" s="21" t="s">
        <v>46</v>
      </c>
      <c r="K13" s="21" t="s">
        <v>351</v>
      </c>
      <c r="L13" s="53" t="s">
        <v>488</v>
      </c>
      <c r="M13" s="10"/>
      <c r="N13" s="53"/>
      <c r="O13" s="56" t="s">
        <v>44</v>
      </c>
      <c r="P13" s="56" t="s">
        <v>44</v>
      </c>
    </row>
    <row r="14" s="50" customFormat="1" ht="31.15" customHeight="1" spans="1:16">
      <c r="A14" s="21" t="s">
        <v>41</v>
      </c>
      <c r="B14" s="21" t="s">
        <v>42</v>
      </c>
      <c r="C14" s="21" t="s">
        <v>489</v>
      </c>
      <c r="D14" s="21"/>
      <c r="E14" s="21" t="s">
        <v>90</v>
      </c>
      <c r="F14" s="21" t="s">
        <v>105</v>
      </c>
      <c r="G14" s="21" t="s">
        <v>336</v>
      </c>
      <c r="H14" s="22" t="s">
        <v>105</v>
      </c>
      <c r="I14" s="22" t="s">
        <v>45</v>
      </c>
      <c r="J14" s="21" t="s">
        <v>46</v>
      </c>
      <c r="K14" s="21" t="s">
        <v>48</v>
      </c>
      <c r="L14" s="53"/>
      <c r="M14" s="10"/>
      <c r="N14" s="53"/>
      <c r="O14" s="56" t="s">
        <v>44</v>
      </c>
      <c r="P14" s="56" t="s">
        <v>44</v>
      </c>
    </row>
    <row r="15" s="50" customFormat="1" ht="31.15" customHeight="1" spans="1:16">
      <c r="A15" s="21" t="s">
        <v>41</v>
      </c>
      <c r="B15" s="21" t="s">
        <v>42</v>
      </c>
      <c r="C15" s="21" t="s">
        <v>490</v>
      </c>
      <c r="D15" s="21"/>
      <c r="E15" s="21" t="s">
        <v>90</v>
      </c>
      <c r="F15" s="21" t="s">
        <v>174</v>
      </c>
      <c r="G15" s="21" t="s">
        <v>93</v>
      </c>
      <c r="H15" s="22" t="s">
        <v>174</v>
      </c>
      <c r="I15" s="22" t="s">
        <v>45</v>
      </c>
      <c r="J15" s="21" t="s">
        <v>46</v>
      </c>
      <c r="K15" s="21" t="s">
        <v>48</v>
      </c>
      <c r="L15" s="53"/>
      <c r="M15" s="10"/>
      <c r="N15" s="53"/>
      <c r="O15" s="56" t="s">
        <v>44</v>
      </c>
      <c r="P15" s="56" t="s">
        <v>44</v>
      </c>
    </row>
    <row r="16" s="50" customFormat="1" ht="31.15" customHeight="1" spans="1:16">
      <c r="A16" s="21" t="s">
        <v>41</v>
      </c>
      <c r="B16" s="21" t="s">
        <v>59</v>
      </c>
      <c r="C16" s="21" t="s">
        <v>491</v>
      </c>
      <c r="D16" s="21"/>
      <c r="E16" s="21" t="s">
        <v>90</v>
      </c>
      <c r="F16" s="21" t="s">
        <v>61</v>
      </c>
      <c r="G16" s="21" t="s">
        <v>93</v>
      </c>
      <c r="H16" s="22" t="s">
        <v>180</v>
      </c>
      <c r="I16" s="22" t="s">
        <v>492</v>
      </c>
      <c r="J16" s="21" t="s">
        <v>46</v>
      </c>
      <c r="K16" s="21" t="s">
        <v>493</v>
      </c>
      <c r="L16" s="53" t="s">
        <v>488</v>
      </c>
      <c r="M16" s="10"/>
      <c r="N16" s="53"/>
      <c r="O16" s="56" t="s">
        <v>44</v>
      </c>
      <c r="P16" s="56" t="s">
        <v>44</v>
      </c>
    </row>
    <row r="17" s="50" customFormat="1" ht="31.15" customHeight="1" spans="1:16">
      <c r="A17" s="21" t="s">
        <v>41</v>
      </c>
      <c r="B17" s="21" t="s">
        <v>59</v>
      </c>
      <c r="C17" s="21" t="s">
        <v>494</v>
      </c>
      <c r="D17" s="21"/>
      <c r="E17" s="21" t="s">
        <v>90</v>
      </c>
      <c r="F17" s="21" t="s">
        <v>67</v>
      </c>
      <c r="G17" s="21" t="s">
        <v>93</v>
      </c>
      <c r="H17" s="22" t="s">
        <v>67</v>
      </c>
      <c r="I17" s="22" t="s">
        <v>45</v>
      </c>
      <c r="J17" s="21" t="s">
        <v>46</v>
      </c>
      <c r="K17" s="21" t="s">
        <v>48</v>
      </c>
      <c r="L17" s="53"/>
      <c r="M17" s="10"/>
      <c r="N17" s="53"/>
      <c r="O17" s="56" t="s">
        <v>44</v>
      </c>
      <c r="P17" s="56" t="s">
        <v>44</v>
      </c>
    </row>
    <row r="18" s="50" customFormat="1" ht="31.15" customHeight="1" spans="1:16">
      <c r="A18" s="21" t="s">
        <v>41</v>
      </c>
      <c r="B18" s="21" t="s">
        <v>96</v>
      </c>
      <c r="C18" s="21" t="s">
        <v>495</v>
      </c>
      <c r="D18" s="21"/>
      <c r="E18" s="21" t="s">
        <v>255</v>
      </c>
      <c r="F18" s="21" t="s">
        <v>48</v>
      </c>
      <c r="G18" s="21" t="s">
        <v>207</v>
      </c>
      <c r="H18" s="22" t="s">
        <v>58</v>
      </c>
      <c r="I18" s="22" t="s">
        <v>45</v>
      </c>
      <c r="J18" s="21" t="s">
        <v>46</v>
      </c>
      <c r="K18" s="21" t="s">
        <v>48</v>
      </c>
      <c r="L18" s="53"/>
      <c r="M18" s="10"/>
      <c r="N18" s="53"/>
      <c r="O18" s="56" t="s">
        <v>74</v>
      </c>
      <c r="P18" s="56" t="s">
        <v>58</v>
      </c>
    </row>
    <row r="19" s="50" customFormat="1" ht="31.15" customHeight="1" spans="1:16">
      <c r="A19" s="21" t="s">
        <v>64</v>
      </c>
      <c r="B19" s="21" t="s">
        <v>122</v>
      </c>
      <c r="C19" s="21" t="s">
        <v>209</v>
      </c>
      <c r="D19" s="21"/>
      <c r="E19" s="21" t="s">
        <v>102</v>
      </c>
      <c r="F19" s="21" t="s">
        <v>262</v>
      </c>
      <c r="G19" s="21"/>
      <c r="H19" s="22" t="s">
        <v>496</v>
      </c>
      <c r="I19" s="22" t="s">
        <v>74</v>
      </c>
      <c r="J19" s="21" t="s">
        <v>46</v>
      </c>
      <c r="K19" s="21" t="s">
        <v>105</v>
      </c>
      <c r="L19" s="53" t="s">
        <v>488</v>
      </c>
      <c r="M19" s="10"/>
      <c r="N19" s="53"/>
      <c r="O19" s="56" t="s">
        <v>44</v>
      </c>
      <c r="P19" s="56" t="s">
        <v>105</v>
      </c>
    </row>
    <row r="20" s="50" customFormat="1" ht="31.15" customHeight="1" spans="1:16">
      <c r="A20" s="21" t="s">
        <v>64</v>
      </c>
      <c r="B20" s="21" t="s">
        <v>65</v>
      </c>
      <c r="C20" s="21" t="s">
        <v>497</v>
      </c>
      <c r="D20" s="21"/>
      <c r="E20" s="21" t="s">
        <v>90</v>
      </c>
      <c r="F20" s="21" t="s">
        <v>206</v>
      </c>
      <c r="G20" s="21" t="s">
        <v>93</v>
      </c>
      <c r="H20" s="22" t="s">
        <v>206</v>
      </c>
      <c r="I20" s="22" t="s">
        <v>45</v>
      </c>
      <c r="J20" s="21" t="s">
        <v>70</v>
      </c>
      <c r="K20" s="21" t="s">
        <v>58</v>
      </c>
      <c r="L20" s="53"/>
      <c r="M20" s="10"/>
      <c r="N20" s="53"/>
      <c r="O20" s="56" t="s">
        <v>44</v>
      </c>
      <c r="P20" s="56" t="s">
        <v>44</v>
      </c>
    </row>
    <row r="21" s="50" customFormat="1" ht="31.15" customHeight="1" spans="1:16">
      <c r="A21" s="21" t="s">
        <v>64</v>
      </c>
      <c r="B21" s="21" t="s">
        <v>68</v>
      </c>
      <c r="C21" s="21" t="s">
        <v>498</v>
      </c>
      <c r="D21" s="21"/>
      <c r="E21" s="21" t="s">
        <v>102</v>
      </c>
      <c r="F21" s="21" t="s">
        <v>103</v>
      </c>
      <c r="G21" s="21"/>
      <c r="H21" s="22" t="s">
        <v>104</v>
      </c>
      <c r="I21" s="22" t="s">
        <v>44</v>
      </c>
      <c r="J21" s="21" t="s">
        <v>70</v>
      </c>
      <c r="K21" s="21" t="s">
        <v>58</v>
      </c>
      <c r="L21" s="53" t="s">
        <v>488</v>
      </c>
      <c r="M21" s="85"/>
      <c r="N21" s="86"/>
      <c r="O21" s="56" t="s">
        <v>44</v>
      </c>
      <c r="P21" s="56" t="s">
        <v>105</v>
      </c>
    </row>
    <row r="22" s="50" customFormat="1" ht="31.15" customHeight="1" spans="1:16">
      <c r="A22" s="21" t="s">
        <v>71</v>
      </c>
      <c r="B22" s="21" t="s">
        <v>72</v>
      </c>
      <c r="C22" s="21" t="s">
        <v>499</v>
      </c>
      <c r="D22" s="21"/>
      <c r="E22" s="21" t="s">
        <v>90</v>
      </c>
      <c r="F22" s="21" t="s">
        <v>180</v>
      </c>
      <c r="G22" s="21" t="s">
        <v>93</v>
      </c>
      <c r="H22" s="22" t="s">
        <v>180</v>
      </c>
      <c r="I22" s="22" t="s">
        <v>45</v>
      </c>
      <c r="J22" s="21" t="s">
        <v>46</v>
      </c>
      <c r="K22" s="21" t="s">
        <v>48</v>
      </c>
      <c r="L22" s="53"/>
      <c r="M22" s="10"/>
      <c r="N22" s="53"/>
      <c r="O22" s="62" t="s">
        <v>44</v>
      </c>
      <c r="P22" s="56" t="s">
        <v>44</v>
      </c>
    </row>
    <row r="23" s="50" customFormat="1" ht="20" customHeight="1" spans="1:14">
      <c r="A23" s="81"/>
      <c r="B23" s="81"/>
      <c r="C23" s="81"/>
      <c r="D23" s="81"/>
      <c r="E23" s="81"/>
      <c r="F23" s="81"/>
      <c r="G23" s="81"/>
      <c r="H23" s="81"/>
      <c r="I23" s="81"/>
      <c r="J23" s="81"/>
      <c r="K23" s="81">
        <v>80.83</v>
      </c>
      <c r="L23" s="81"/>
      <c r="M23" s="87"/>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500</v>
      </c>
      <c r="C2" s="52"/>
      <c r="D2" s="52"/>
      <c r="E2" s="2" t="s">
        <v>3</v>
      </c>
      <c r="F2" s="52" t="s">
        <v>396</v>
      </c>
      <c r="G2" s="52"/>
      <c r="H2" s="52"/>
      <c r="I2" s="2" t="s">
        <v>5</v>
      </c>
      <c r="J2" s="2">
        <v>6836009</v>
      </c>
      <c r="K2" s="2"/>
      <c r="L2" s="2"/>
      <c r="Z2" s="50" t="s">
        <v>501</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502</v>
      </c>
      <c r="D6" s="17" t="s">
        <v>502</v>
      </c>
      <c r="E6" s="17"/>
      <c r="F6" s="17">
        <f>F7+F8+F9</f>
        <v>300000</v>
      </c>
      <c r="G6" s="17"/>
      <c r="H6" s="17"/>
      <c r="I6" s="17"/>
      <c r="J6" s="60" t="s">
        <v>24</v>
      </c>
      <c r="K6" s="61">
        <f>IF(OR(D6=0,D6="0"),0,ROUND(((F7+F8+F9)/D6)*100,2))</f>
        <v>100</v>
      </c>
      <c r="L6" s="60">
        <f>ROUND((K6*N6/100),2)</f>
        <v>10</v>
      </c>
      <c r="N6" s="50" t="s">
        <v>25</v>
      </c>
    </row>
    <row r="7" s="50" customFormat="1" spans="1:12">
      <c r="A7" s="15" t="s">
        <v>26</v>
      </c>
      <c r="B7" s="15"/>
      <c r="C7" s="16" t="s">
        <v>502</v>
      </c>
      <c r="D7" s="17" t="s">
        <v>502</v>
      </c>
      <c r="E7" s="17"/>
      <c r="F7" s="17" t="s">
        <v>502</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237" customHeight="1" spans="1:12">
      <c r="A11" s="54" t="s">
        <v>503</v>
      </c>
      <c r="B11" s="54"/>
      <c r="C11" s="54"/>
      <c r="D11" s="54"/>
      <c r="E11" s="54"/>
      <c r="F11" s="55" t="s">
        <v>504</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505</v>
      </c>
      <c r="D13" s="21"/>
      <c r="E13" s="21" t="s">
        <v>178</v>
      </c>
      <c r="F13" s="22" t="s">
        <v>506</v>
      </c>
      <c r="G13" s="22" t="s">
        <v>229</v>
      </c>
      <c r="H13" s="21" t="s">
        <v>46</v>
      </c>
      <c r="I13" s="22" t="s">
        <v>47</v>
      </c>
      <c r="J13" s="22"/>
      <c r="K13" s="22"/>
      <c r="L13" s="21" t="s">
        <v>507</v>
      </c>
      <c r="M13" s="56" t="s">
        <v>44</v>
      </c>
      <c r="N13" s="56" t="s">
        <v>44</v>
      </c>
    </row>
    <row r="14" s="50" customFormat="1" ht="31.15" customHeight="1" spans="1:14">
      <c r="A14" s="21" t="s">
        <v>41</v>
      </c>
      <c r="B14" s="21" t="s">
        <v>42</v>
      </c>
      <c r="C14" s="21" t="s">
        <v>508</v>
      </c>
      <c r="D14" s="21"/>
      <c r="E14" s="21" t="s">
        <v>44</v>
      </c>
      <c r="F14" s="22" t="s">
        <v>44</v>
      </c>
      <c r="G14" s="22" t="s">
        <v>45</v>
      </c>
      <c r="H14" s="21" t="s">
        <v>46</v>
      </c>
      <c r="I14" s="22" t="s">
        <v>47</v>
      </c>
      <c r="J14" s="22"/>
      <c r="K14" s="22"/>
      <c r="L14" s="21" t="s">
        <v>48</v>
      </c>
      <c r="M14" s="56" t="s">
        <v>44</v>
      </c>
      <c r="N14" s="56" t="s">
        <v>44</v>
      </c>
    </row>
    <row r="15" s="50" customFormat="1" ht="31.15" customHeight="1" spans="1:14">
      <c r="A15" s="21" t="s">
        <v>41</v>
      </c>
      <c r="B15" s="21" t="s">
        <v>42</v>
      </c>
      <c r="C15" s="21" t="s">
        <v>509</v>
      </c>
      <c r="D15" s="21"/>
      <c r="E15" s="21" t="s">
        <v>178</v>
      </c>
      <c r="F15" s="22" t="s">
        <v>506</v>
      </c>
      <c r="G15" s="22" t="s">
        <v>229</v>
      </c>
      <c r="H15" s="21" t="s">
        <v>46</v>
      </c>
      <c r="I15" s="22" t="s">
        <v>47</v>
      </c>
      <c r="J15" s="22"/>
      <c r="K15" s="22"/>
      <c r="L15" s="21" t="s">
        <v>507</v>
      </c>
      <c r="M15" s="56" t="s">
        <v>44</v>
      </c>
      <c r="N15" s="56" t="s">
        <v>44</v>
      </c>
    </row>
    <row r="16" s="50" customFormat="1" ht="31.15" customHeight="1" spans="1:14">
      <c r="A16" s="21" t="s">
        <v>41</v>
      </c>
      <c r="B16" s="21" t="s">
        <v>42</v>
      </c>
      <c r="C16" s="21" t="s">
        <v>510</v>
      </c>
      <c r="D16" s="21"/>
      <c r="E16" s="21" t="s">
        <v>67</v>
      </c>
      <c r="F16" s="22" t="s">
        <v>180</v>
      </c>
      <c r="G16" s="22" t="s">
        <v>344</v>
      </c>
      <c r="H16" s="21" t="s">
        <v>46</v>
      </c>
      <c r="I16" s="22" t="s">
        <v>47</v>
      </c>
      <c r="J16" s="22"/>
      <c r="K16" s="22"/>
      <c r="L16" s="21" t="s">
        <v>345</v>
      </c>
      <c r="M16" s="56" t="s">
        <v>44</v>
      </c>
      <c r="N16" s="56" t="s">
        <v>44</v>
      </c>
    </row>
    <row r="17" s="50" customFormat="1" ht="31.15" customHeight="1" spans="1:14">
      <c r="A17" s="21" t="s">
        <v>41</v>
      </c>
      <c r="B17" s="21" t="s">
        <v>59</v>
      </c>
      <c r="C17" s="21" t="s">
        <v>511</v>
      </c>
      <c r="D17" s="21"/>
      <c r="E17" s="21" t="s">
        <v>103</v>
      </c>
      <c r="F17" s="22" t="s">
        <v>107</v>
      </c>
      <c r="G17" s="22" t="s">
        <v>44</v>
      </c>
      <c r="H17" s="21" t="s">
        <v>46</v>
      </c>
      <c r="I17" s="22" t="s">
        <v>47</v>
      </c>
      <c r="J17" s="22"/>
      <c r="K17" s="22"/>
      <c r="L17" s="21" t="s">
        <v>48</v>
      </c>
      <c r="M17" s="56" t="s">
        <v>44</v>
      </c>
      <c r="N17" s="56" t="s">
        <v>105</v>
      </c>
    </row>
    <row r="18" s="50" customFormat="1" ht="31.15" customHeight="1" spans="1:14">
      <c r="A18" s="21" t="s">
        <v>41</v>
      </c>
      <c r="B18" s="21" t="s">
        <v>98</v>
      </c>
      <c r="C18" s="21" t="s">
        <v>512</v>
      </c>
      <c r="D18" s="21"/>
      <c r="E18" s="21" t="s">
        <v>513</v>
      </c>
      <c r="F18" s="22" t="s">
        <v>514</v>
      </c>
      <c r="G18" s="22" t="s">
        <v>44</v>
      </c>
      <c r="H18" s="21" t="s">
        <v>46</v>
      </c>
      <c r="I18" s="22" t="s">
        <v>47</v>
      </c>
      <c r="J18" s="22"/>
      <c r="K18" s="22"/>
      <c r="L18" s="21" t="s">
        <v>48</v>
      </c>
      <c r="M18" s="56" t="s">
        <v>44</v>
      </c>
      <c r="N18" s="56" t="s">
        <v>105</v>
      </c>
    </row>
    <row r="19" s="50" customFormat="1" ht="31.15" customHeight="1" spans="1:14">
      <c r="A19" s="21" t="s">
        <v>64</v>
      </c>
      <c r="B19" s="21" t="s">
        <v>65</v>
      </c>
      <c r="C19" s="21" t="s">
        <v>515</v>
      </c>
      <c r="D19" s="21"/>
      <c r="E19" s="21" t="s">
        <v>180</v>
      </c>
      <c r="F19" s="22" t="s">
        <v>180</v>
      </c>
      <c r="G19" s="22" t="s">
        <v>45</v>
      </c>
      <c r="H19" s="21" t="s">
        <v>46</v>
      </c>
      <c r="I19" s="22" t="s">
        <v>47</v>
      </c>
      <c r="J19" s="22"/>
      <c r="K19" s="22"/>
      <c r="L19" s="21" t="s">
        <v>48</v>
      </c>
      <c r="M19" s="56" t="s">
        <v>44</v>
      </c>
      <c r="N19" s="56" t="s">
        <v>44</v>
      </c>
    </row>
    <row r="20" s="50" customFormat="1" ht="31.15" customHeight="1" spans="1:14">
      <c r="A20" s="21" t="s">
        <v>64</v>
      </c>
      <c r="B20" s="21" t="s">
        <v>237</v>
      </c>
      <c r="C20" s="21" t="s">
        <v>516</v>
      </c>
      <c r="D20" s="21"/>
      <c r="E20" s="21" t="s">
        <v>262</v>
      </c>
      <c r="F20" s="22" t="s">
        <v>496</v>
      </c>
      <c r="G20" s="22" t="s">
        <v>44</v>
      </c>
      <c r="H20" s="21" t="s">
        <v>46</v>
      </c>
      <c r="I20" s="22" t="s">
        <v>47</v>
      </c>
      <c r="J20" s="22"/>
      <c r="K20" s="22"/>
      <c r="L20" s="21" t="s">
        <v>48</v>
      </c>
      <c r="M20" s="56" t="s">
        <v>44</v>
      </c>
      <c r="N20" s="56" t="s">
        <v>105</v>
      </c>
    </row>
    <row r="21" s="50" customFormat="1" ht="31.15" customHeight="1" spans="1:14">
      <c r="A21" s="21" t="s">
        <v>71</v>
      </c>
      <c r="B21" s="21" t="s">
        <v>72</v>
      </c>
      <c r="C21" s="21" t="s">
        <v>517</v>
      </c>
      <c r="D21" s="21"/>
      <c r="E21" s="21" t="s">
        <v>67</v>
      </c>
      <c r="F21" s="22" t="s">
        <v>67</v>
      </c>
      <c r="G21" s="22" t="s">
        <v>45</v>
      </c>
      <c r="H21" s="21" t="s">
        <v>70</v>
      </c>
      <c r="I21" s="22" t="s">
        <v>47</v>
      </c>
      <c r="J21" s="22"/>
      <c r="K21" s="22"/>
      <c r="L21" s="21" t="s">
        <v>58</v>
      </c>
      <c r="M21" s="56" t="s">
        <v>44</v>
      </c>
      <c r="N21" s="56" t="s">
        <v>44</v>
      </c>
    </row>
    <row r="22" s="50" customFormat="1" ht="31.15" customHeight="1" spans="1:14">
      <c r="A22" s="21" t="s">
        <v>71</v>
      </c>
      <c r="B22" s="21" t="s">
        <v>357</v>
      </c>
      <c r="C22" s="21" t="s">
        <v>518</v>
      </c>
      <c r="D22" s="21"/>
      <c r="E22" s="21" t="s">
        <v>262</v>
      </c>
      <c r="F22" s="22" t="s">
        <v>519</v>
      </c>
      <c r="G22" s="22" t="s">
        <v>44</v>
      </c>
      <c r="H22" s="21" t="s">
        <v>70</v>
      </c>
      <c r="I22" s="22" t="s">
        <v>47</v>
      </c>
      <c r="J22" s="22"/>
      <c r="K22" s="22"/>
      <c r="L22" s="21" t="s">
        <v>58</v>
      </c>
      <c r="M22" s="62" t="s">
        <v>44</v>
      </c>
      <c r="N22" s="56" t="s">
        <v>105</v>
      </c>
    </row>
    <row r="23" s="50" customFormat="1" ht="31.15" customHeight="1" spans="1:15">
      <c r="A23" s="56"/>
      <c r="B23" s="56"/>
      <c r="C23" s="56"/>
      <c r="D23" s="56"/>
      <c r="E23" s="56"/>
      <c r="F23" s="56"/>
      <c r="G23" s="22"/>
      <c r="H23" s="56"/>
      <c r="I23" s="22"/>
      <c r="J23" s="22"/>
      <c r="K23" s="22"/>
      <c r="L23" s="56">
        <v>95.41</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66"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520</v>
      </c>
      <c r="C2" s="52"/>
      <c r="D2" s="52"/>
      <c r="E2" s="2" t="s">
        <v>3</v>
      </c>
      <c r="F2" s="52" t="s">
        <v>521</v>
      </c>
      <c r="G2" s="52"/>
      <c r="H2" s="52"/>
      <c r="I2" s="2" t="s">
        <v>5</v>
      </c>
      <c r="J2" s="2">
        <v>6836009</v>
      </c>
      <c r="K2" s="2"/>
      <c r="L2" s="2"/>
      <c r="Z2" s="50" t="s">
        <v>522</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28</v>
      </c>
      <c r="D6" s="17" t="s">
        <v>523</v>
      </c>
      <c r="E6" s="17"/>
      <c r="F6" s="17">
        <f>F7+F8+F9</f>
        <v>200200</v>
      </c>
      <c r="G6" s="17"/>
      <c r="H6" s="17"/>
      <c r="I6" s="17"/>
      <c r="J6" s="60" t="s">
        <v>24</v>
      </c>
      <c r="K6" s="61">
        <f>IF(OR(D6=0,D6="0"),0,ROUND(((F7+F8+F9)/D6)*100,2))</f>
        <v>89.67</v>
      </c>
      <c r="L6" s="60">
        <f>ROUND((K6*N6/100),2)</f>
        <v>8.97</v>
      </c>
      <c r="N6" s="50" t="s">
        <v>25</v>
      </c>
    </row>
    <row r="7" s="50" customFormat="1" spans="1:12">
      <c r="A7" s="15" t="s">
        <v>26</v>
      </c>
      <c r="B7" s="15"/>
      <c r="C7" s="16" t="s">
        <v>28</v>
      </c>
      <c r="D7" s="17" t="s">
        <v>523</v>
      </c>
      <c r="E7" s="17"/>
      <c r="F7" s="17" t="s">
        <v>524</v>
      </c>
      <c r="G7" s="17"/>
      <c r="H7" s="17"/>
      <c r="I7" s="17"/>
      <c r="J7" s="16"/>
      <c r="K7" s="61">
        <f>IF(OR(D7=0,D7="0"),0,ROUND((F7/D7)*100,2))</f>
        <v>89.67</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525</v>
      </c>
      <c r="B11" s="54"/>
      <c r="C11" s="54"/>
      <c r="D11" s="54"/>
      <c r="E11" s="54"/>
      <c r="F11" s="55" t="s">
        <v>526</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527</v>
      </c>
      <c r="D13" s="21"/>
      <c r="E13" s="21" t="s">
        <v>528</v>
      </c>
      <c r="F13" s="22" t="s">
        <v>528</v>
      </c>
      <c r="G13" s="22" t="s">
        <v>45</v>
      </c>
      <c r="H13" s="21" t="s">
        <v>46</v>
      </c>
      <c r="I13" s="22" t="s">
        <v>47</v>
      </c>
      <c r="J13" s="22"/>
      <c r="K13" s="22"/>
      <c r="L13" s="21" t="s">
        <v>48</v>
      </c>
      <c r="M13" s="56" t="s">
        <v>44</v>
      </c>
      <c r="N13" s="56" t="s">
        <v>44</v>
      </c>
    </row>
    <row r="14" s="50" customFormat="1" ht="31.15" customHeight="1" spans="1:14">
      <c r="A14" s="21" t="s">
        <v>41</v>
      </c>
      <c r="B14" s="21" t="s">
        <v>42</v>
      </c>
      <c r="C14" s="21" t="s">
        <v>529</v>
      </c>
      <c r="D14" s="21"/>
      <c r="E14" s="21" t="s">
        <v>530</v>
      </c>
      <c r="F14" s="22" t="s">
        <v>531</v>
      </c>
      <c r="G14" s="22" t="s">
        <v>532</v>
      </c>
      <c r="H14" s="21" t="s">
        <v>46</v>
      </c>
      <c r="I14" s="22" t="s">
        <v>533</v>
      </c>
      <c r="J14" s="22"/>
      <c r="K14" s="22"/>
      <c r="L14" s="21" t="s">
        <v>534</v>
      </c>
      <c r="M14" s="56" t="s">
        <v>44</v>
      </c>
      <c r="N14" s="56" t="s">
        <v>44</v>
      </c>
    </row>
    <row r="15" s="50" customFormat="1" ht="31.15" customHeight="1" spans="1:14">
      <c r="A15" s="21" t="s">
        <v>41</v>
      </c>
      <c r="B15" s="21" t="s">
        <v>59</v>
      </c>
      <c r="C15" s="21" t="s">
        <v>535</v>
      </c>
      <c r="D15" s="21"/>
      <c r="E15" s="21" t="s">
        <v>61</v>
      </c>
      <c r="F15" s="22" t="s">
        <v>61</v>
      </c>
      <c r="G15" s="22" t="s">
        <v>45</v>
      </c>
      <c r="H15" s="21" t="s">
        <v>46</v>
      </c>
      <c r="I15" s="22" t="s">
        <v>47</v>
      </c>
      <c r="J15" s="22"/>
      <c r="K15" s="22"/>
      <c r="L15" s="21" t="s">
        <v>48</v>
      </c>
      <c r="M15" s="56" t="s">
        <v>44</v>
      </c>
      <c r="N15" s="56" t="s">
        <v>44</v>
      </c>
    </row>
    <row r="16" s="50" customFormat="1" ht="31.15" customHeight="1" spans="1:14">
      <c r="A16" s="21" t="s">
        <v>41</v>
      </c>
      <c r="B16" s="21" t="s">
        <v>59</v>
      </c>
      <c r="C16" s="21" t="s">
        <v>536</v>
      </c>
      <c r="D16" s="21"/>
      <c r="E16" s="21" t="s">
        <v>61</v>
      </c>
      <c r="F16" s="22" t="s">
        <v>61</v>
      </c>
      <c r="G16" s="22" t="s">
        <v>45</v>
      </c>
      <c r="H16" s="21" t="s">
        <v>46</v>
      </c>
      <c r="I16" s="22" t="s">
        <v>47</v>
      </c>
      <c r="J16" s="22"/>
      <c r="K16" s="22"/>
      <c r="L16" s="21" t="s">
        <v>48</v>
      </c>
      <c r="M16" s="56" t="s">
        <v>44</v>
      </c>
      <c r="N16" s="56" t="s">
        <v>44</v>
      </c>
    </row>
    <row r="17" s="50" customFormat="1" ht="31.15" customHeight="1" spans="1:14">
      <c r="A17" s="21" t="s">
        <v>41</v>
      </c>
      <c r="B17" s="21" t="s">
        <v>96</v>
      </c>
      <c r="C17" s="21" t="s">
        <v>537</v>
      </c>
      <c r="D17" s="21"/>
      <c r="E17" s="21" t="s">
        <v>61</v>
      </c>
      <c r="F17" s="22" t="s">
        <v>61</v>
      </c>
      <c r="G17" s="22" t="s">
        <v>45</v>
      </c>
      <c r="H17" s="21" t="s">
        <v>46</v>
      </c>
      <c r="I17" s="22" t="s">
        <v>47</v>
      </c>
      <c r="J17" s="22"/>
      <c r="K17" s="22"/>
      <c r="L17" s="21" t="s">
        <v>48</v>
      </c>
      <c r="M17" s="56" t="s">
        <v>44</v>
      </c>
      <c r="N17" s="56" t="s">
        <v>44</v>
      </c>
    </row>
    <row r="18" s="50" customFormat="1" ht="31.15" customHeight="1" spans="1:14">
      <c r="A18" s="21" t="s">
        <v>41</v>
      </c>
      <c r="B18" s="21" t="s">
        <v>98</v>
      </c>
      <c r="C18" s="21" t="s">
        <v>538</v>
      </c>
      <c r="D18" s="21"/>
      <c r="E18" s="21" t="s">
        <v>103</v>
      </c>
      <c r="F18" s="22" t="s">
        <v>107</v>
      </c>
      <c r="G18" s="22"/>
      <c r="H18" s="21" t="s">
        <v>70</v>
      </c>
      <c r="I18" s="22" t="s">
        <v>47</v>
      </c>
      <c r="J18" s="22"/>
      <c r="K18" s="22"/>
      <c r="L18" s="21"/>
      <c r="M18" s="56" t="s">
        <v>44</v>
      </c>
      <c r="N18" s="56" t="s">
        <v>105</v>
      </c>
    </row>
    <row r="19" s="50" customFormat="1" ht="31.15" customHeight="1" spans="1:14">
      <c r="A19" s="21" t="s">
        <v>64</v>
      </c>
      <c r="B19" s="21" t="s">
        <v>68</v>
      </c>
      <c r="C19" s="21" t="s">
        <v>539</v>
      </c>
      <c r="D19" s="21"/>
      <c r="E19" s="21" t="s">
        <v>103</v>
      </c>
      <c r="F19" s="22" t="s">
        <v>107</v>
      </c>
      <c r="G19" s="22"/>
      <c r="H19" s="21" t="s">
        <v>70</v>
      </c>
      <c r="I19" s="22" t="s">
        <v>47</v>
      </c>
      <c r="J19" s="22"/>
      <c r="K19" s="22"/>
      <c r="L19" s="21"/>
      <c r="M19" s="56" t="s">
        <v>44</v>
      </c>
      <c r="N19" s="56" t="s">
        <v>105</v>
      </c>
    </row>
    <row r="20" s="50" customFormat="1" ht="31.15" customHeight="1" spans="1:14">
      <c r="A20" s="21" t="s">
        <v>71</v>
      </c>
      <c r="B20" s="21" t="s">
        <v>72</v>
      </c>
      <c r="C20" s="21" t="s">
        <v>540</v>
      </c>
      <c r="D20" s="21"/>
      <c r="E20" s="21" t="s">
        <v>61</v>
      </c>
      <c r="F20" s="22" t="s">
        <v>61</v>
      </c>
      <c r="G20" s="22" t="s">
        <v>45</v>
      </c>
      <c r="H20" s="21" t="s">
        <v>46</v>
      </c>
      <c r="I20" s="22" t="s">
        <v>47</v>
      </c>
      <c r="J20" s="22"/>
      <c r="K20" s="22"/>
      <c r="L20" s="21" t="s">
        <v>48</v>
      </c>
      <c r="M20" s="56" t="s">
        <v>44</v>
      </c>
      <c r="N20" s="56" t="s">
        <v>44</v>
      </c>
    </row>
    <row r="21" s="50" customFormat="1" ht="31.15" customHeight="1" spans="1:14">
      <c r="A21" s="21" t="s">
        <v>71</v>
      </c>
      <c r="B21" s="21" t="s">
        <v>357</v>
      </c>
      <c r="C21" s="21" t="s">
        <v>541</v>
      </c>
      <c r="D21" s="21"/>
      <c r="E21" s="21" t="s">
        <v>61</v>
      </c>
      <c r="F21" s="22" t="s">
        <v>61</v>
      </c>
      <c r="G21" s="22" t="s">
        <v>45</v>
      </c>
      <c r="H21" s="21" t="s">
        <v>46</v>
      </c>
      <c r="I21" s="22" t="s">
        <v>47</v>
      </c>
      <c r="J21" s="22"/>
      <c r="K21" s="22"/>
      <c r="L21" s="21" t="s">
        <v>48</v>
      </c>
      <c r="M21" s="56" t="s">
        <v>44</v>
      </c>
      <c r="N21" s="56" t="s">
        <v>44</v>
      </c>
    </row>
    <row r="22" s="50" customFormat="1" ht="31.15" customHeight="1" spans="1:14">
      <c r="A22" s="21" t="s">
        <v>542</v>
      </c>
      <c r="B22" s="21" t="s">
        <v>543</v>
      </c>
      <c r="C22" s="21" t="s">
        <v>544</v>
      </c>
      <c r="D22" s="21"/>
      <c r="E22" s="21" t="s">
        <v>61</v>
      </c>
      <c r="F22" s="22" t="s">
        <v>61</v>
      </c>
      <c r="G22" s="22" t="s">
        <v>45</v>
      </c>
      <c r="H22" s="21" t="s">
        <v>46</v>
      </c>
      <c r="I22" s="22" t="s">
        <v>47</v>
      </c>
      <c r="J22" s="22"/>
      <c r="K22" s="22"/>
      <c r="L22" s="21" t="s">
        <v>48</v>
      </c>
      <c r="M22" s="56" t="s">
        <v>44</v>
      </c>
      <c r="N22" s="56" t="s">
        <v>44</v>
      </c>
    </row>
    <row r="23" s="50" customFormat="1" ht="31.15" customHeight="1" spans="1:15">
      <c r="A23" s="56"/>
      <c r="B23" s="56"/>
      <c r="C23" s="56"/>
      <c r="D23" s="56"/>
      <c r="E23" s="56"/>
      <c r="F23" s="56"/>
      <c r="G23" s="22"/>
      <c r="H23" s="56"/>
      <c r="I23" s="22"/>
      <c r="J23" s="22"/>
      <c r="K23" s="22"/>
      <c r="L23" s="56">
        <v>87.94</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545</v>
      </c>
      <c r="C2" s="52"/>
      <c r="D2" s="52"/>
      <c r="E2" s="2" t="s">
        <v>3</v>
      </c>
      <c r="F2" s="52" t="s">
        <v>546</v>
      </c>
      <c r="G2" s="52"/>
      <c r="H2" s="52"/>
      <c r="I2" s="2" t="s">
        <v>5</v>
      </c>
      <c r="J2" s="2" t="s">
        <v>547</v>
      </c>
      <c r="K2" s="2"/>
      <c r="L2" s="2"/>
      <c r="Z2" s="50" t="s">
        <v>548</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549</v>
      </c>
      <c r="D6" s="17" t="s">
        <v>549</v>
      </c>
      <c r="E6" s="17"/>
      <c r="F6" s="17">
        <f>F7+F8+F9</f>
        <v>171705</v>
      </c>
      <c r="G6" s="17"/>
      <c r="H6" s="17"/>
      <c r="I6" s="17"/>
      <c r="J6" s="60" t="s">
        <v>24</v>
      </c>
      <c r="K6" s="61">
        <f>IF(OR(D6=0,D6="0"),0,ROUND(((F7+F8+F9)/D6)*100,2))</f>
        <v>99.71</v>
      </c>
      <c r="L6" s="60">
        <f>ROUND((K6*N6/100),2)</f>
        <v>9.97</v>
      </c>
      <c r="N6" s="50" t="s">
        <v>25</v>
      </c>
    </row>
    <row r="7" s="50" customFormat="1" spans="1:12">
      <c r="A7" s="15" t="s">
        <v>26</v>
      </c>
      <c r="B7" s="15"/>
      <c r="C7" s="16" t="s">
        <v>549</v>
      </c>
      <c r="D7" s="17" t="s">
        <v>549</v>
      </c>
      <c r="E7" s="17"/>
      <c r="F7" s="17" t="s">
        <v>550</v>
      </c>
      <c r="G7" s="17"/>
      <c r="H7" s="17"/>
      <c r="I7" s="17"/>
      <c r="J7" s="16"/>
      <c r="K7" s="61">
        <f>IF(OR(D7=0,D7="0"),0,ROUND((F7/D7)*100,2))</f>
        <v>99.71</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551</v>
      </c>
      <c r="B11" s="54"/>
      <c r="C11" s="54"/>
      <c r="D11" s="54"/>
      <c r="E11" s="54"/>
      <c r="F11" s="55" t="s">
        <v>552</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553</v>
      </c>
      <c r="D13" s="21"/>
      <c r="E13" s="21" t="s">
        <v>67</v>
      </c>
      <c r="F13" s="22" t="s">
        <v>554</v>
      </c>
      <c r="G13" s="22" t="s">
        <v>45</v>
      </c>
      <c r="H13" s="21" t="s">
        <v>46</v>
      </c>
      <c r="I13" s="22"/>
      <c r="J13" s="22"/>
      <c r="K13" s="22"/>
      <c r="L13" s="21" t="s">
        <v>48</v>
      </c>
      <c r="M13" s="56" t="s">
        <v>44</v>
      </c>
      <c r="N13" s="56" t="s">
        <v>44</v>
      </c>
    </row>
    <row r="14" s="50" customFormat="1" ht="31.15" customHeight="1" spans="1:14">
      <c r="A14" s="21" t="s">
        <v>41</v>
      </c>
      <c r="B14" s="21" t="s">
        <v>59</v>
      </c>
      <c r="C14" s="21" t="s">
        <v>555</v>
      </c>
      <c r="D14" s="21"/>
      <c r="E14" s="21" t="s">
        <v>67</v>
      </c>
      <c r="F14" s="22" t="s">
        <v>67</v>
      </c>
      <c r="G14" s="22" t="s">
        <v>45</v>
      </c>
      <c r="H14" s="21" t="s">
        <v>46</v>
      </c>
      <c r="I14" s="22"/>
      <c r="J14" s="22"/>
      <c r="K14" s="22"/>
      <c r="L14" s="21" t="s">
        <v>48</v>
      </c>
      <c r="M14" s="56" t="s">
        <v>44</v>
      </c>
      <c r="N14" s="56" t="s">
        <v>44</v>
      </c>
    </row>
    <row r="15" s="50" customFormat="1" ht="31.15" customHeight="1" spans="1:14">
      <c r="A15" s="21" t="s">
        <v>41</v>
      </c>
      <c r="B15" s="21" t="s">
        <v>62</v>
      </c>
      <c r="C15" s="21" t="s">
        <v>556</v>
      </c>
      <c r="D15" s="21"/>
      <c r="E15" s="21" t="s">
        <v>87</v>
      </c>
      <c r="F15" s="22" t="s">
        <v>87</v>
      </c>
      <c r="G15" s="22" t="s">
        <v>45</v>
      </c>
      <c r="H15" s="21" t="s">
        <v>46</v>
      </c>
      <c r="I15" s="22"/>
      <c r="J15" s="22"/>
      <c r="K15" s="22"/>
      <c r="L15" s="21" t="s">
        <v>48</v>
      </c>
      <c r="M15" s="56" t="s">
        <v>44</v>
      </c>
      <c r="N15" s="56" t="s">
        <v>44</v>
      </c>
    </row>
    <row r="16" s="50" customFormat="1" ht="31.15" customHeight="1" spans="1:14">
      <c r="A16" s="21" t="s">
        <v>41</v>
      </c>
      <c r="B16" s="21" t="s">
        <v>96</v>
      </c>
      <c r="C16" s="21" t="s">
        <v>557</v>
      </c>
      <c r="D16" s="21"/>
      <c r="E16" s="21" t="s">
        <v>87</v>
      </c>
      <c r="F16" s="22" t="s">
        <v>87</v>
      </c>
      <c r="G16" s="22" t="s">
        <v>45</v>
      </c>
      <c r="H16" s="21" t="s">
        <v>46</v>
      </c>
      <c r="I16" s="22"/>
      <c r="J16" s="22"/>
      <c r="K16" s="22"/>
      <c r="L16" s="21" t="s">
        <v>48</v>
      </c>
      <c r="M16" s="56" t="s">
        <v>44</v>
      </c>
      <c r="N16" s="56" t="s">
        <v>44</v>
      </c>
    </row>
    <row r="17" s="50" customFormat="1" ht="31.15" customHeight="1" spans="1:14">
      <c r="A17" s="21" t="s">
        <v>41</v>
      </c>
      <c r="B17" s="21" t="s">
        <v>98</v>
      </c>
      <c r="C17" s="21" t="s">
        <v>558</v>
      </c>
      <c r="D17" s="21"/>
      <c r="E17" s="21" t="s">
        <v>87</v>
      </c>
      <c r="F17" s="22" t="s">
        <v>87</v>
      </c>
      <c r="G17" s="22" t="s">
        <v>45</v>
      </c>
      <c r="H17" s="21" t="s">
        <v>46</v>
      </c>
      <c r="I17" s="22"/>
      <c r="J17" s="22"/>
      <c r="K17" s="22"/>
      <c r="L17" s="21" t="s">
        <v>48</v>
      </c>
      <c r="M17" s="56" t="s">
        <v>44</v>
      </c>
      <c r="N17" s="56" t="s">
        <v>44</v>
      </c>
    </row>
    <row r="18" s="50" customFormat="1" ht="31.15" customHeight="1" spans="1:14">
      <c r="A18" s="21" t="s">
        <v>64</v>
      </c>
      <c r="B18" s="21" t="s">
        <v>122</v>
      </c>
      <c r="C18" s="21" t="s">
        <v>559</v>
      </c>
      <c r="D18" s="21"/>
      <c r="E18" s="21" t="s">
        <v>103</v>
      </c>
      <c r="F18" s="22" t="s">
        <v>104</v>
      </c>
      <c r="G18" s="22" t="s">
        <v>74</v>
      </c>
      <c r="H18" s="21" t="s">
        <v>70</v>
      </c>
      <c r="I18" s="22"/>
      <c r="J18" s="22"/>
      <c r="K18" s="22"/>
      <c r="L18" s="21" t="s">
        <v>55</v>
      </c>
      <c r="M18" s="56" t="s">
        <v>44</v>
      </c>
      <c r="N18" s="56" t="s">
        <v>105</v>
      </c>
    </row>
    <row r="19" s="50" customFormat="1" ht="31.15" customHeight="1" spans="1:14">
      <c r="A19" s="21" t="s">
        <v>64</v>
      </c>
      <c r="B19" s="21" t="s">
        <v>65</v>
      </c>
      <c r="C19" s="21" t="s">
        <v>560</v>
      </c>
      <c r="D19" s="21"/>
      <c r="E19" s="21" t="s">
        <v>87</v>
      </c>
      <c r="F19" s="22" t="s">
        <v>87</v>
      </c>
      <c r="G19" s="22" t="s">
        <v>45</v>
      </c>
      <c r="H19" s="21" t="s">
        <v>46</v>
      </c>
      <c r="I19" s="22"/>
      <c r="J19" s="22"/>
      <c r="K19" s="22"/>
      <c r="L19" s="21" t="s">
        <v>48</v>
      </c>
      <c r="M19" s="56" t="s">
        <v>44</v>
      </c>
      <c r="N19" s="56" t="s">
        <v>44</v>
      </c>
    </row>
    <row r="20" s="50" customFormat="1" ht="31.15" customHeight="1" spans="1:14">
      <c r="A20" s="21" t="s">
        <v>64</v>
      </c>
      <c r="B20" s="21" t="s">
        <v>561</v>
      </c>
      <c r="C20" s="21" t="s">
        <v>562</v>
      </c>
      <c r="D20" s="21"/>
      <c r="E20" s="21" t="s">
        <v>103</v>
      </c>
      <c r="F20" s="22" t="s">
        <v>104</v>
      </c>
      <c r="G20" s="22" t="s">
        <v>74</v>
      </c>
      <c r="H20" s="21" t="s">
        <v>70</v>
      </c>
      <c r="I20" s="22"/>
      <c r="J20" s="22"/>
      <c r="K20" s="22"/>
      <c r="L20" s="21" t="s">
        <v>55</v>
      </c>
      <c r="M20" s="56" t="s">
        <v>44</v>
      </c>
      <c r="N20" s="56" t="s">
        <v>105</v>
      </c>
    </row>
    <row r="21" s="50" customFormat="1" ht="31.15" customHeight="1" spans="1:14">
      <c r="A21" s="21" t="s">
        <v>64</v>
      </c>
      <c r="B21" s="21" t="s">
        <v>68</v>
      </c>
      <c r="C21" s="21" t="s">
        <v>563</v>
      </c>
      <c r="D21" s="21"/>
      <c r="E21" s="21" t="s">
        <v>67</v>
      </c>
      <c r="F21" s="22" t="s">
        <v>87</v>
      </c>
      <c r="G21" s="22" t="s">
        <v>45</v>
      </c>
      <c r="H21" s="21" t="s">
        <v>46</v>
      </c>
      <c r="I21" s="22"/>
      <c r="J21" s="22"/>
      <c r="K21" s="22"/>
      <c r="L21" s="21" t="s">
        <v>48</v>
      </c>
      <c r="M21" s="56" t="s">
        <v>44</v>
      </c>
      <c r="N21" s="56" t="s">
        <v>44</v>
      </c>
    </row>
    <row r="22" s="50" customFormat="1" ht="31.15" customHeight="1" spans="1:14">
      <c r="A22" s="21" t="s">
        <v>71</v>
      </c>
      <c r="B22" s="21" t="s">
        <v>72</v>
      </c>
      <c r="C22" s="21" t="s">
        <v>564</v>
      </c>
      <c r="D22" s="21"/>
      <c r="E22" s="21" t="s">
        <v>61</v>
      </c>
      <c r="F22" s="22" t="s">
        <v>87</v>
      </c>
      <c r="G22" s="22" t="s">
        <v>45</v>
      </c>
      <c r="H22" s="21" t="s">
        <v>46</v>
      </c>
      <c r="I22" s="22"/>
      <c r="J22" s="22"/>
      <c r="K22" s="22"/>
      <c r="L22" s="21" t="s">
        <v>48</v>
      </c>
      <c r="M22" s="62" t="s">
        <v>44</v>
      </c>
      <c r="N22" s="56" t="s">
        <v>44</v>
      </c>
    </row>
    <row r="23" s="50" customFormat="1" ht="31.15" customHeight="1" spans="1:15">
      <c r="A23" s="56"/>
      <c r="B23" s="56"/>
      <c r="C23" s="56"/>
      <c r="D23" s="56"/>
      <c r="E23" s="56"/>
      <c r="F23" s="56"/>
      <c r="G23" s="22"/>
      <c r="H23" s="56"/>
      <c r="I23" s="22"/>
      <c r="J23" s="22"/>
      <c r="K23" s="22"/>
      <c r="L23" s="56">
        <v>95.97</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8"/>
  <sheetViews>
    <sheetView view="pageBreakPreview" zoomScaleNormal="100" topLeftCell="A8" workbookViewId="0">
      <selection activeCell="F2" sqref="F2:H2"/>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35.8796296296296"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52" t="s">
        <v>565</v>
      </c>
      <c r="C2" s="52"/>
      <c r="D2" s="52"/>
      <c r="E2" s="2" t="s">
        <v>3</v>
      </c>
      <c r="F2" s="52" t="s">
        <v>434</v>
      </c>
      <c r="G2" s="52"/>
      <c r="H2" s="52"/>
      <c r="I2" s="2" t="s">
        <v>5</v>
      </c>
      <c r="J2" s="2"/>
      <c r="K2" s="2"/>
      <c r="L2" s="2"/>
      <c r="M2" s="82"/>
      <c r="N2" s="82"/>
      <c r="Z2" s="50" t="s">
        <v>566</v>
      </c>
    </row>
    <row r="3" s="50" customFormat="1" ht="19.9" customHeight="1" spans="1:14">
      <c r="A3" s="2" t="s">
        <v>8</v>
      </c>
      <c r="B3" s="52" t="s">
        <v>9</v>
      </c>
      <c r="C3" s="52"/>
      <c r="D3" s="52"/>
      <c r="E3" s="2" t="s">
        <v>10</v>
      </c>
      <c r="F3" s="52" t="s">
        <v>11</v>
      </c>
      <c r="G3" s="52"/>
      <c r="H3" s="52"/>
      <c r="I3" s="52"/>
      <c r="J3" s="52"/>
      <c r="K3" s="52"/>
      <c r="L3" s="52"/>
      <c r="M3" s="82"/>
      <c r="N3" s="82"/>
    </row>
    <row r="4" s="50" customFormat="1" ht="19.9" customHeight="1" spans="1:14">
      <c r="A4" s="6" t="s">
        <v>12</v>
      </c>
      <c r="B4" s="6" t="s">
        <v>13</v>
      </c>
      <c r="C4" s="6"/>
      <c r="D4" s="6"/>
      <c r="E4" s="53" t="s">
        <v>14</v>
      </c>
      <c r="F4" s="6"/>
      <c r="G4" s="6"/>
      <c r="H4" s="6"/>
      <c r="I4" s="6"/>
      <c r="J4" s="6"/>
      <c r="K4" s="6"/>
      <c r="L4" s="6"/>
      <c r="M4" s="82"/>
      <c r="N4" s="82"/>
    </row>
    <row r="5" s="50" customFormat="1" ht="15.75" customHeight="1" spans="1:14">
      <c r="A5" s="14" t="s">
        <v>15</v>
      </c>
      <c r="B5" s="14"/>
      <c r="C5" s="14" t="s">
        <v>16</v>
      </c>
      <c r="D5" s="14" t="s">
        <v>17</v>
      </c>
      <c r="E5" s="14"/>
      <c r="F5" s="14" t="s">
        <v>18</v>
      </c>
      <c r="G5" s="14"/>
      <c r="H5" s="14"/>
      <c r="I5" s="14"/>
      <c r="J5" s="14" t="s">
        <v>19</v>
      </c>
      <c r="K5" s="59" t="s">
        <v>20</v>
      </c>
      <c r="L5" s="14" t="s">
        <v>21</v>
      </c>
      <c r="M5" s="82"/>
      <c r="N5" s="82"/>
    </row>
    <row r="6" s="50" customFormat="1" spans="1:15">
      <c r="A6" s="15" t="s">
        <v>22</v>
      </c>
      <c r="B6" s="15"/>
      <c r="C6" s="16" t="s">
        <v>567</v>
      </c>
      <c r="D6" s="17" t="s">
        <v>567</v>
      </c>
      <c r="E6" s="17"/>
      <c r="F6" s="17">
        <f>F7+F8+F9</f>
        <v>123843.64</v>
      </c>
      <c r="G6" s="17"/>
      <c r="H6" s="17"/>
      <c r="I6" s="17"/>
      <c r="J6" s="60" t="s">
        <v>24</v>
      </c>
      <c r="K6" s="61">
        <f>IF(OR(D6=0,D6="0"),0,ROUND(((F7+F8+F9)/D6)*100,2))</f>
        <v>100</v>
      </c>
      <c r="L6" s="60">
        <f>ROUND((K6*O6/100),2)</f>
        <v>10</v>
      </c>
      <c r="M6" s="82"/>
      <c r="N6" s="82"/>
      <c r="O6" s="50" t="s">
        <v>25</v>
      </c>
    </row>
    <row r="7" s="50" customFormat="1" spans="1:14">
      <c r="A7" s="15" t="s">
        <v>26</v>
      </c>
      <c r="B7" s="15"/>
      <c r="C7" s="16" t="s">
        <v>567</v>
      </c>
      <c r="D7" s="17" t="s">
        <v>567</v>
      </c>
      <c r="E7" s="17"/>
      <c r="F7" s="17" t="s">
        <v>567</v>
      </c>
      <c r="G7" s="17"/>
      <c r="H7" s="17"/>
      <c r="I7" s="17"/>
      <c r="J7" s="16"/>
      <c r="K7" s="61">
        <f>IF(OR(D7=0,D7="0"),0,ROUND((F7/D7)*100,2))</f>
        <v>100</v>
      </c>
      <c r="L7" s="16"/>
      <c r="M7" s="82"/>
      <c r="N7" s="82"/>
    </row>
    <row r="8" s="50" customFormat="1" spans="1:14">
      <c r="A8" s="15" t="s">
        <v>27</v>
      </c>
      <c r="B8" s="15"/>
      <c r="C8" s="16" t="s">
        <v>28</v>
      </c>
      <c r="D8" s="17" t="s">
        <v>28</v>
      </c>
      <c r="E8" s="17"/>
      <c r="F8" s="17" t="s">
        <v>28</v>
      </c>
      <c r="G8" s="17"/>
      <c r="H8" s="17"/>
      <c r="I8" s="17"/>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141" customHeight="1" spans="1:14">
      <c r="A11" s="54" t="s">
        <v>568</v>
      </c>
      <c r="B11" s="54"/>
      <c r="C11" s="54"/>
      <c r="D11" s="54"/>
      <c r="E11" s="54"/>
      <c r="F11" s="55" t="s">
        <v>569</v>
      </c>
      <c r="G11" s="55"/>
      <c r="H11" s="55"/>
      <c r="I11" s="55"/>
      <c r="J11" s="55"/>
      <c r="K11" s="55"/>
      <c r="L11" s="55"/>
      <c r="M11" s="82"/>
      <c r="N11" s="82"/>
    </row>
    <row r="12" s="50" customFormat="1" ht="15.75" customHeight="1" spans="1:14">
      <c r="A12" s="14" t="s">
        <v>34</v>
      </c>
      <c r="B12" s="14" t="s">
        <v>35</v>
      </c>
      <c r="C12" s="14" t="s">
        <v>36</v>
      </c>
      <c r="D12" s="14"/>
      <c r="E12" s="14"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570</v>
      </c>
      <c r="D13" s="21"/>
      <c r="E13" s="21" t="s">
        <v>90</v>
      </c>
      <c r="F13" s="21" t="s">
        <v>44</v>
      </c>
      <c r="G13" s="21" t="s">
        <v>91</v>
      </c>
      <c r="H13" s="22" t="s">
        <v>44</v>
      </c>
      <c r="I13" s="22" t="s">
        <v>45</v>
      </c>
      <c r="J13" s="21" t="s">
        <v>46</v>
      </c>
      <c r="K13" s="21" t="s">
        <v>48</v>
      </c>
      <c r="L13" s="53"/>
      <c r="M13" s="10"/>
      <c r="N13" s="53"/>
      <c r="O13" s="56" t="s">
        <v>44</v>
      </c>
      <c r="P13" s="56" t="s">
        <v>44</v>
      </c>
    </row>
    <row r="14" s="50" customFormat="1" ht="31.15" customHeight="1" spans="1:16">
      <c r="A14" s="21" t="s">
        <v>41</v>
      </c>
      <c r="B14" s="21" t="s">
        <v>42</v>
      </c>
      <c r="C14" s="21" t="s">
        <v>571</v>
      </c>
      <c r="D14" s="21"/>
      <c r="E14" s="21" t="s">
        <v>90</v>
      </c>
      <c r="F14" s="21" t="s">
        <v>275</v>
      </c>
      <c r="G14" s="21" t="s">
        <v>117</v>
      </c>
      <c r="H14" s="22" t="s">
        <v>275</v>
      </c>
      <c r="I14" s="22" t="s">
        <v>45</v>
      </c>
      <c r="J14" s="21" t="s">
        <v>70</v>
      </c>
      <c r="K14" s="21" t="s">
        <v>58</v>
      </c>
      <c r="L14" s="53"/>
      <c r="M14" s="10"/>
      <c r="N14" s="53"/>
      <c r="O14" s="56" t="s">
        <v>44</v>
      </c>
      <c r="P14" s="56" t="s">
        <v>44</v>
      </c>
    </row>
    <row r="15" s="50" customFormat="1" ht="31.15" customHeight="1" spans="1:16">
      <c r="A15" s="21" t="s">
        <v>41</v>
      </c>
      <c r="B15" s="21" t="s">
        <v>42</v>
      </c>
      <c r="C15" s="21" t="s">
        <v>572</v>
      </c>
      <c r="D15" s="21"/>
      <c r="E15" s="21" t="s">
        <v>90</v>
      </c>
      <c r="F15" s="21" t="s">
        <v>277</v>
      </c>
      <c r="G15" s="21" t="s">
        <v>573</v>
      </c>
      <c r="H15" s="22" t="s">
        <v>87</v>
      </c>
      <c r="I15" s="22" t="s">
        <v>45</v>
      </c>
      <c r="J15" s="21" t="s">
        <v>46</v>
      </c>
      <c r="K15" s="21" t="s">
        <v>48</v>
      </c>
      <c r="L15" s="53"/>
      <c r="M15" s="10"/>
      <c r="N15" s="53"/>
      <c r="O15" s="56" t="s">
        <v>44</v>
      </c>
      <c r="P15" s="56" t="s">
        <v>44</v>
      </c>
    </row>
    <row r="16" s="50" customFormat="1" ht="31.15" customHeight="1" spans="1:16">
      <c r="A16" s="21" t="s">
        <v>41</v>
      </c>
      <c r="B16" s="21" t="s">
        <v>59</v>
      </c>
      <c r="C16" s="21" t="s">
        <v>574</v>
      </c>
      <c r="D16" s="21"/>
      <c r="E16" s="21" t="s">
        <v>90</v>
      </c>
      <c r="F16" s="21" t="s">
        <v>100</v>
      </c>
      <c r="G16" s="21" t="s">
        <v>93</v>
      </c>
      <c r="H16" s="22" t="s">
        <v>575</v>
      </c>
      <c r="I16" s="22" t="s">
        <v>45</v>
      </c>
      <c r="J16" s="21" t="s">
        <v>46</v>
      </c>
      <c r="K16" s="21" t="s">
        <v>48</v>
      </c>
      <c r="L16" s="53"/>
      <c r="M16" s="10"/>
      <c r="N16" s="53"/>
      <c r="O16" s="56" t="s">
        <v>44</v>
      </c>
      <c r="P16" s="56" t="s">
        <v>44</v>
      </c>
    </row>
    <row r="17" s="50" customFormat="1" ht="31.15" customHeight="1" spans="1:16">
      <c r="A17" s="21" t="s">
        <v>41</v>
      </c>
      <c r="B17" s="21" t="s">
        <v>62</v>
      </c>
      <c r="C17" s="21" t="s">
        <v>576</v>
      </c>
      <c r="D17" s="21"/>
      <c r="E17" s="21" t="s">
        <v>90</v>
      </c>
      <c r="F17" s="21" t="s">
        <v>166</v>
      </c>
      <c r="G17" s="21" t="s">
        <v>91</v>
      </c>
      <c r="H17" s="22" t="s">
        <v>230</v>
      </c>
      <c r="I17" s="22" t="s">
        <v>383</v>
      </c>
      <c r="J17" s="21" t="s">
        <v>46</v>
      </c>
      <c r="K17" s="21" t="s">
        <v>577</v>
      </c>
      <c r="L17" s="89" t="s">
        <v>578</v>
      </c>
      <c r="M17" s="10"/>
      <c r="N17" s="53"/>
      <c r="O17" s="56" t="s">
        <v>44</v>
      </c>
      <c r="P17" s="56" t="s">
        <v>44</v>
      </c>
    </row>
    <row r="18" s="50" customFormat="1" ht="31.15" customHeight="1" spans="1:16">
      <c r="A18" s="21" t="s">
        <v>41</v>
      </c>
      <c r="B18" s="21" t="s">
        <v>96</v>
      </c>
      <c r="C18" s="21" t="s">
        <v>579</v>
      </c>
      <c r="D18" s="21"/>
      <c r="E18" s="21" t="s">
        <v>90</v>
      </c>
      <c r="F18" s="21" t="s">
        <v>58</v>
      </c>
      <c r="G18" s="21" t="s">
        <v>207</v>
      </c>
      <c r="H18" s="22" t="s">
        <v>580</v>
      </c>
      <c r="I18" s="22" t="s">
        <v>45</v>
      </c>
      <c r="J18" s="21" t="s">
        <v>46</v>
      </c>
      <c r="K18" s="21" t="s">
        <v>48</v>
      </c>
      <c r="L18" s="53"/>
      <c r="M18" s="10"/>
      <c r="N18" s="53"/>
      <c r="O18" s="56" t="s">
        <v>44</v>
      </c>
      <c r="P18" s="56" t="s">
        <v>44</v>
      </c>
    </row>
    <row r="19" s="50" customFormat="1" ht="31.15" customHeight="1" spans="1:16">
      <c r="A19" s="21" t="s">
        <v>41</v>
      </c>
      <c r="B19" s="21" t="s">
        <v>98</v>
      </c>
      <c r="C19" s="21" t="s">
        <v>581</v>
      </c>
      <c r="D19" s="21"/>
      <c r="E19" s="21" t="s">
        <v>102</v>
      </c>
      <c r="F19" s="21" t="s">
        <v>103</v>
      </c>
      <c r="G19" s="21"/>
      <c r="H19" s="22" t="s">
        <v>107</v>
      </c>
      <c r="I19" s="22" t="s">
        <v>44</v>
      </c>
      <c r="J19" s="21" t="s">
        <v>46</v>
      </c>
      <c r="K19" s="21" t="s">
        <v>48</v>
      </c>
      <c r="L19" s="53"/>
      <c r="M19" s="10"/>
      <c r="N19" s="53"/>
      <c r="O19" s="56" t="s">
        <v>44</v>
      </c>
      <c r="P19" s="56" t="s">
        <v>105</v>
      </c>
    </row>
    <row r="20" s="50" customFormat="1" ht="31.15" customHeight="1" spans="1:16">
      <c r="A20" s="21" t="s">
        <v>64</v>
      </c>
      <c r="B20" s="21" t="s">
        <v>65</v>
      </c>
      <c r="C20" s="21" t="s">
        <v>582</v>
      </c>
      <c r="D20" s="21"/>
      <c r="E20" s="21" t="s">
        <v>90</v>
      </c>
      <c r="F20" s="21" t="s">
        <v>61</v>
      </c>
      <c r="G20" s="21" t="s">
        <v>93</v>
      </c>
      <c r="H20" s="22" t="s">
        <v>67</v>
      </c>
      <c r="I20" s="22" t="s">
        <v>370</v>
      </c>
      <c r="J20" s="21" t="s">
        <v>70</v>
      </c>
      <c r="K20" s="21" t="s">
        <v>583</v>
      </c>
      <c r="L20" s="89" t="s">
        <v>584</v>
      </c>
      <c r="M20" s="10"/>
      <c r="N20" s="53"/>
      <c r="O20" s="56" t="s">
        <v>44</v>
      </c>
      <c r="P20" s="56" t="s">
        <v>44</v>
      </c>
    </row>
    <row r="21" s="50" customFormat="1" ht="31.15" customHeight="1" spans="1:16">
      <c r="A21" s="21" t="s">
        <v>64</v>
      </c>
      <c r="B21" s="21" t="s">
        <v>65</v>
      </c>
      <c r="C21" s="21" t="s">
        <v>585</v>
      </c>
      <c r="D21" s="21"/>
      <c r="E21" s="21" t="s">
        <v>102</v>
      </c>
      <c r="F21" s="21" t="s">
        <v>103</v>
      </c>
      <c r="G21" s="21"/>
      <c r="H21" s="22" t="s">
        <v>107</v>
      </c>
      <c r="I21" s="22" t="s">
        <v>44</v>
      </c>
      <c r="J21" s="21" t="s">
        <v>46</v>
      </c>
      <c r="K21" s="21" t="s">
        <v>48</v>
      </c>
      <c r="L21" s="53"/>
      <c r="M21" s="10"/>
      <c r="N21" s="53"/>
      <c r="O21" s="56" t="s">
        <v>44</v>
      </c>
      <c r="P21" s="56" t="s">
        <v>105</v>
      </c>
    </row>
    <row r="22" s="50" customFormat="1" ht="31.15" customHeight="1" spans="1:16">
      <c r="A22" s="21" t="s">
        <v>71</v>
      </c>
      <c r="B22" s="21" t="s">
        <v>72</v>
      </c>
      <c r="C22" s="21" t="s">
        <v>586</v>
      </c>
      <c r="D22" s="21"/>
      <c r="E22" s="21" t="s">
        <v>90</v>
      </c>
      <c r="F22" s="21" t="s">
        <v>61</v>
      </c>
      <c r="G22" s="21" t="s">
        <v>93</v>
      </c>
      <c r="H22" s="22" t="s">
        <v>67</v>
      </c>
      <c r="I22" s="22" t="s">
        <v>370</v>
      </c>
      <c r="J22" s="21" t="s">
        <v>46</v>
      </c>
      <c r="K22" s="21" t="s">
        <v>172</v>
      </c>
      <c r="L22" s="89" t="s">
        <v>587</v>
      </c>
      <c r="M22" s="85"/>
      <c r="N22" s="86"/>
      <c r="O22" s="56" t="s">
        <v>44</v>
      </c>
      <c r="P22" s="56" t="s">
        <v>44</v>
      </c>
    </row>
    <row r="23" s="50" customFormat="1" ht="26" customHeight="1" spans="1:14">
      <c r="A23" s="81"/>
      <c r="B23" s="81"/>
      <c r="C23" s="81"/>
      <c r="D23" s="81"/>
      <c r="E23" s="81"/>
      <c r="F23" s="81"/>
      <c r="G23" s="81"/>
      <c r="H23" s="81"/>
      <c r="I23" s="81"/>
      <c r="J23" s="81"/>
      <c r="K23" s="81">
        <v>97.71</v>
      </c>
      <c r="L23" s="81"/>
      <c r="M23" s="87"/>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ageMargins left="0.25" right="0.25" top="0.75" bottom="0.75" header="0.298611111111111" footer="0.298611111111111"/>
  <pageSetup paperSize="9" scale="74"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F2" sqref="F2:H2"/>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588</v>
      </c>
      <c r="C2" s="52"/>
      <c r="D2" s="52"/>
      <c r="E2" s="2" t="s">
        <v>3</v>
      </c>
      <c r="F2" s="52" t="s">
        <v>215</v>
      </c>
      <c r="G2" s="52"/>
      <c r="H2" s="52"/>
      <c r="I2" s="2" t="s">
        <v>5</v>
      </c>
      <c r="J2" s="2" t="s">
        <v>589</v>
      </c>
      <c r="K2" s="2"/>
      <c r="L2" s="2"/>
      <c r="Z2" s="50" t="s">
        <v>590</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28</v>
      </c>
      <c r="D6" s="17" t="s">
        <v>591</v>
      </c>
      <c r="E6" s="17"/>
      <c r="F6" s="17">
        <f>F7+F8+F9</f>
        <v>123102.85</v>
      </c>
      <c r="G6" s="17"/>
      <c r="H6" s="17"/>
      <c r="I6" s="17"/>
      <c r="J6" s="60" t="s">
        <v>24</v>
      </c>
      <c r="K6" s="61">
        <f>IF(OR(D6=0,D6="0"),0,ROUND(((F7+F8+F9)/D6)*100,2))</f>
        <v>100</v>
      </c>
      <c r="L6" s="60">
        <f>ROUND((K6*N6/100),2)</f>
        <v>10</v>
      </c>
      <c r="N6" s="50" t="s">
        <v>25</v>
      </c>
    </row>
    <row r="7" s="50" customFormat="1" spans="1:12">
      <c r="A7" s="15" t="s">
        <v>26</v>
      </c>
      <c r="B7" s="15"/>
      <c r="C7" s="16" t="s">
        <v>28</v>
      </c>
      <c r="D7" s="17" t="s">
        <v>591</v>
      </c>
      <c r="E7" s="17"/>
      <c r="F7" s="17" t="s">
        <v>591</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47" customHeight="1" spans="1:12">
      <c r="A11" s="54" t="s">
        <v>592</v>
      </c>
      <c r="B11" s="54"/>
      <c r="C11" s="54"/>
      <c r="D11" s="54"/>
      <c r="E11" s="54"/>
      <c r="F11" s="55" t="s">
        <v>593</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594</v>
      </c>
      <c r="D13" s="21"/>
      <c r="E13" s="21" t="s">
        <v>87</v>
      </c>
      <c r="F13" s="22" t="s">
        <v>87</v>
      </c>
      <c r="G13" s="22" t="s">
        <v>45</v>
      </c>
      <c r="H13" s="21" t="s">
        <v>70</v>
      </c>
      <c r="I13" s="22" t="s">
        <v>47</v>
      </c>
      <c r="J13" s="22"/>
      <c r="K13" s="22"/>
      <c r="L13" s="21" t="s">
        <v>58</v>
      </c>
      <c r="M13" s="56" t="s">
        <v>44</v>
      </c>
      <c r="N13" s="56" t="s">
        <v>55</v>
      </c>
    </row>
    <row r="14" s="50" customFormat="1" ht="31.15" customHeight="1" spans="1:14">
      <c r="A14" s="21" t="s">
        <v>41</v>
      </c>
      <c r="B14" s="21" t="s">
        <v>59</v>
      </c>
      <c r="C14" s="21" t="s">
        <v>595</v>
      </c>
      <c r="D14" s="21"/>
      <c r="E14" s="21" t="s">
        <v>87</v>
      </c>
      <c r="F14" s="22" t="s">
        <v>87</v>
      </c>
      <c r="G14" s="22" t="s">
        <v>45</v>
      </c>
      <c r="H14" s="21" t="s">
        <v>46</v>
      </c>
      <c r="I14" s="22" t="s">
        <v>47</v>
      </c>
      <c r="J14" s="22"/>
      <c r="K14" s="22"/>
      <c r="L14" s="21" t="s">
        <v>48</v>
      </c>
      <c r="M14" s="56" t="s">
        <v>44</v>
      </c>
      <c r="N14" s="56" t="s">
        <v>55</v>
      </c>
    </row>
    <row r="15" s="50" customFormat="1" ht="31.15" customHeight="1" spans="1:14">
      <c r="A15" s="21" t="s">
        <v>41</v>
      </c>
      <c r="B15" s="21" t="s">
        <v>62</v>
      </c>
      <c r="C15" s="21" t="s">
        <v>95</v>
      </c>
      <c r="D15" s="21"/>
      <c r="E15" s="21" t="s">
        <v>87</v>
      </c>
      <c r="F15" s="22" t="s">
        <v>596</v>
      </c>
      <c r="G15" s="22" t="s">
        <v>597</v>
      </c>
      <c r="H15" s="21" t="s">
        <v>46</v>
      </c>
      <c r="I15" s="22" t="s">
        <v>47</v>
      </c>
      <c r="J15" s="22"/>
      <c r="K15" s="22"/>
      <c r="L15" s="21" t="s">
        <v>598</v>
      </c>
      <c r="M15" s="56" t="s">
        <v>44</v>
      </c>
      <c r="N15" s="56" t="s">
        <v>55</v>
      </c>
    </row>
    <row r="16" s="50" customFormat="1" ht="31.15" customHeight="1" spans="1:14">
      <c r="A16" s="21" t="s">
        <v>41</v>
      </c>
      <c r="B16" s="21" t="s">
        <v>62</v>
      </c>
      <c r="C16" s="21" t="s">
        <v>599</v>
      </c>
      <c r="D16" s="21"/>
      <c r="E16" s="21" t="s">
        <v>87</v>
      </c>
      <c r="F16" s="22" t="s">
        <v>87</v>
      </c>
      <c r="G16" s="22" t="s">
        <v>45</v>
      </c>
      <c r="H16" s="21" t="s">
        <v>46</v>
      </c>
      <c r="I16" s="22" t="s">
        <v>47</v>
      </c>
      <c r="J16" s="22"/>
      <c r="K16" s="22"/>
      <c r="L16" s="21" t="s">
        <v>48</v>
      </c>
      <c r="M16" s="56" t="s">
        <v>44</v>
      </c>
      <c r="N16" s="56" t="s">
        <v>55</v>
      </c>
    </row>
    <row r="17" s="50" customFormat="1" ht="31.15" customHeight="1" spans="1:14">
      <c r="A17" s="21" t="s">
        <v>41</v>
      </c>
      <c r="B17" s="21" t="s">
        <v>96</v>
      </c>
      <c r="C17" s="21" t="s">
        <v>600</v>
      </c>
      <c r="D17" s="21"/>
      <c r="E17" s="21" t="s">
        <v>601</v>
      </c>
      <c r="F17" s="22" t="s">
        <v>601</v>
      </c>
      <c r="G17" s="22" t="s">
        <v>45</v>
      </c>
      <c r="H17" s="21" t="s">
        <v>70</v>
      </c>
      <c r="I17" s="22" t="s">
        <v>47</v>
      </c>
      <c r="J17" s="22"/>
      <c r="K17" s="22"/>
      <c r="L17" s="21" t="s">
        <v>58</v>
      </c>
      <c r="M17" s="56" t="s">
        <v>44</v>
      </c>
      <c r="N17" s="56" t="s">
        <v>55</v>
      </c>
    </row>
    <row r="18" s="50" customFormat="1" ht="31.15" customHeight="1" spans="1:14">
      <c r="A18" s="21" t="s">
        <v>64</v>
      </c>
      <c r="B18" s="21" t="s">
        <v>122</v>
      </c>
      <c r="C18" s="21" t="s">
        <v>602</v>
      </c>
      <c r="D18" s="21"/>
      <c r="E18" s="21" t="s">
        <v>87</v>
      </c>
      <c r="F18" s="22" t="s">
        <v>87</v>
      </c>
      <c r="G18" s="22" t="s">
        <v>45</v>
      </c>
      <c r="H18" s="21" t="s">
        <v>46</v>
      </c>
      <c r="I18" s="22" t="s">
        <v>47</v>
      </c>
      <c r="J18" s="22"/>
      <c r="K18" s="22"/>
      <c r="L18" s="21" t="s">
        <v>48</v>
      </c>
      <c r="M18" s="56" t="s">
        <v>44</v>
      </c>
      <c r="N18" s="56" t="s">
        <v>55</v>
      </c>
    </row>
    <row r="19" s="50" customFormat="1" ht="31.15" customHeight="1" spans="1:14">
      <c r="A19" s="21" t="s">
        <v>64</v>
      </c>
      <c r="B19" s="21" t="s">
        <v>65</v>
      </c>
      <c r="C19" s="21" t="s">
        <v>603</v>
      </c>
      <c r="D19" s="21"/>
      <c r="E19" s="21" t="s">
        <v>87</v>
      </c>
      <c r="F19" s="22" t="s">
        <v>87</v>
      </c>
      <c r="G19" s="22" t="s">
        <v>45</v>
      </c>
      <c r="H19" s="21" t="s">
        <v>46</v>
      </c>
      <c r="I19" s="22" t="s">
        <v>47</v>
      </c>
      <c r="J19" s="22"/>
      <c r="K19" s="22"/>
      <c r="L19" s="21" t="s">
        <v>48</v>
      </c>
      <c r="M19" s="56" t="s">
        <v>44</v>
      </c>
      <c r="N19" s="56" t="s">
        <v>44</v>
      </c>
    </row>
    <row r="20" s="50" customFormat="1" ht="31.15" customHeight="1" spans="1:14">
      <c r="A20" s="21" t="s">
        <v>64</v>
      </c>
      <c r="B20" s="21" t="s">
        <v>237</v>
      </c>
      <c r="C20" s="21" t="s">
        <v>604</v>
      </c>
      <c r="D20" s="21"/>
      <c r="E20" s="21" t="s">
        <v>87</v>
      </c>
      <c r="F20" s="22" t="s">
        <v>100</v>
      </c>
      <c r="G20" s="22" t="s">
        <v>52</v>
      </c>
      <c r="H20" s="21" t="s">
        <v>46</v>
      </c>
      <c r="I20" s="22" t="s">
        <v>47</v>
      </c>
      <c r="J20" s="22"/>
      <c r="K20" s="22"/>
      <c r="L20" s="21" t="s">
        <v>53</v>
      </c>
      <c r="M20" s="56" t="s">
        <v>44</v>
      </c>
      <c r="N20" s="56" t="s">
        <v>44</v>
      </c>
    </row>
    <row r="21" s="50" customFormat="1" ht="31.15" customHeight="1" spans="1:14">
      <c r="A21" s="21" t="s">
        <v>64</v>
      </c>
      <c r="B21" s="21" t="s">
        <v>68</v>
      </c>
      <c r="C21" s="21" t="s">
        <v>605</v>
      </c>
      <c r="D21" s="21"/>
      <c r="E21" s="21" t="s">
        <v>87</v>
      </c>
      <c r="F21" s="22" t="s">
        <v>606</v>
      </c>
      <c r="G21" s="22" t="s">
        <v>607</v>
      </c>
      <c r="H21" s="21" t="s">
        <v>46</v>
      </c>
      <c r="I21" s="22" t="s">
        <v>47</v>
      </c>
      <c r="J21" s="22"/>
      <c r="K21" s="22"/>
      <c r="L21" s="21" t="s">
        <v>608</v>
      </c>
      <c r="M21" s="56" t="s">
        <v>44</v>
      </c>
      <c r="N21" s="56" t="s">
        <v>44</v>
      </c>
    </row>
    <row r="22" s="50" customFormat="1" ht="31.15" customHeight="1" spans="1:14">
      <c r="A22" s="21" t="s">
        <v>71</v>
      </c>
      <c r="B22" s="21" t="s">
        <v>72</v>
      </c>
      <c r="C22" s="21" t="s">
        <v>609</v>
      </c>
      <c r="D22" s="21"/>
      <c r="E22" s="21" t="s">
        <v>87</v>
      </c>
      <c r="F22" s="22" t="s">
        <v>575</v>
      </c>
      <c r="G22" s="22" t="s">
        <v>610</v>
      </c>
      <c r="H22" s="21" t="s">
        <v>46</v>
      </c>
      <c r="I22" s="22" t="s">
        <v>47</v>
      </c>
      <c r="J22" s="22"/>
      <c r="K22" s="22"/>
      <c r="L22" s="21" t="s">
        <v>611</v>
      </c>
      <c r="M22" s="62" t="s">
        <v>44</v>
      </c>
      <c r="N22" s="56" t="s">
        <v>44</v>
      </c>
    </row>
    <row r="23" s="50" customFormat="1" ht="31.15" customHeight="1" spans="1:15">
      <c r="A23" s="56"/>
      <c r="B23" s="56"/>
      <c r="C23" s="56"/>
      <c r="D23" s="56"/>
      <c r="E23" s="56"/>
      <c r="F23" s="56"/>
      <c r="G23" s="22"/>
      <c r="H23" s="56"/>
      <c r="I23" s="22"/>
      <c r="J23" s="22"/>
      <c r="K23" s="22"/>
      <c r="L23" s="56">
        <v>98.02</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topLeftCell="A2" workbookViewId="0">
      <selection activeCell="F2" sqref="F2:H2"/>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612</v>
      </c>
      <c r="C2" s="52"/>
      <c r="D2" s="52"/>
      <c r="E2" s="2" t="s">
        <v>3</v>
      </c>
      <c r="F2" s="52" t="s">
        <v>215</v>
      </c>
      <c r="G2" s="52"/>
      <c r="H2" s="52"/>
      <c r="I2" s="2" t="s">
        <v>5</v>
      </c>
      <c r="J2" s="2" t="s">
        <v>185</v>
      </c>
      <c r="K2" s="2"/>
      <c r="L2" s="2"/>
      <c r="Z2" s="50" t="s">
        <v>613</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614</v>
      </c>
      <c r="D6" s="17" t="s">
        <v>615</v>
      </c>
      <c r="E6" s="17"/>
      <c r="F6" s="17">
        <f>F7+F8+F9</f>
        <v>99800</v>
      </c>
      <c r="G6" s="17"/>
      <c r="H6" s="17"/>
      <c r="I6" s="17"/>
      <c r="J6" s="60" t="s">
        <v>24</v>
      </c>
      <c r="K6" s="61">
        <f>IF(OR(D6=0,D6="0"),0,ROUND(((F7+F8+F9)/D6)*100,2))</f>
        <v>100</v>
      </c>
      <c r="L6" s="60">
        <f>ROUND((K6*N6/100),2)</f>
        <v>10</v>
      </c>
      <c r="N6" s="50" t="s">
        <v>25</v>
      </c>
    </row>
    <row r="7" s="50" customFormat="1" spans="1:12">
      <c r="A7" s="15" t="s">
        <v>26</v>
      </c>
      <c r="B7" s="15"/>
      <c r="C7" s="16" t="s">
        <v>614</v>
      </c>
      <c r="D7" s="17" t="s">
        <v>615</v>
      </c>
      <c r="E7" s="17"/>
      <c r="F7" s="17" t="s">
        <v>615</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616</v>
      </c>
      <c r="B11" s="54"/>
      <c r="C11" s="54"/>
      <c r="D11" s="54"/>
      <c r="E11" s="54"/>
      <c r="F11" s="55" t="s">
        <v>617</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618</v>
      </c>
      <c r="D13" s="21"/>
      <c r="E13" s="21" t="s">
        <v>206</v>
      </c>
      <c r="F13" s="22" t="s">
        <v>206</v>
      </c>
      <c r="G13" s="22" t="s">
        <v>45</v>
      </c>
      <c r="H13" s="21" t="s">
        <v>46</v>
      </c>
      <c r="I13" s="22" t="s">
        <v>47</v>
      </c>
      <c r="J13" s="22"/>
      <c r="K13" s="22"/>
      <c r="L13" s="21" t="s">
        <v>48</v>
      </c>
      <c r="M13" s="56" t="s">
        <v>44</v>
      </c>
      <c r="N13" s="56" t="s">
        <v>44</v>
      </c>
    </row>
    <row r="14" s="50" customFormat="1" ht="31.15" customHeight="1" spans="1:14">
      <c r="A14" s="21" t="s">
        <v>41</v>
      </c>
      <c r="B14" s="21" t="s">
        <v>59</v>
      </c>
      <c r="C14" s="21" t="s">
        <v>619</v>
      </c>
      <c r="D14" s="21"/>
      <c r="E14" s="21" t="s">
        <v>67</v>
      </c>
      <c r="F14" s="22" t="s">
        <v>67</v>
      </c>
      <c r="G14" s="22" t="s">
        <v>45</v>
      </c>
      <c r="H14" s="21" t="s">
        <v>70</v>
      </c>
      <c r="I14" s="22" t="s">
        <v>47</v>
      </c>
      <c r="J14" s="22"/>
      <c r="K14" s="22"/>
      <c r="L14" s="21" t="s">
        <v>58</v>
      </c>
      <c r="M14" s="56" t="s">
        <v>44</v>
      </c>
      <c r="N14" s="56" t="s">
        <v>44</v>
      </c>
    </row>
    <row r="15" s="50" customFormat="1" ht="31.15" customHeight="1" spans="1:14">
      <c r="A15" s="21" t="s">
        <v>41</v>
      </c>
      <c r="B15" s="21" t="s">
        <v>59</v>
      </c>
      <c r="C15" s="21" t="s">
        <v>225</v>
      </c>
      <c r="D15" s="21"/>
      <c r="E15" s="21" t="s">
        <v>180</v>
      </c>
      <c r="F15" s="22" t="s">
        <v>180</v>
      </c>
      <c r="G15" s="22" t="s">
        <v>45</v>
      </c>
      <c r="H15" s="21" t="s">
        <v>46</v>
      </c>
      <c r="I15" s="22" t="s">
        <v>47</v>
      </c>
      <c r="J15" s="22"/>
      <c r="K15" s="22"/>
      <c r="L15" s="21" t="s">
        <v>48</v>
      </c>
      <c r="M15" s="56" t="s">
        <v>44</v>
      </c>
      <c r="N15" s="56" t="s">
        <v>44</v>
      </c>
    </row>
    <row r="16" s="50" customFormat="1" ht="31.15" customHeight="1" spans="1:14">
      <c r="A16" s="21" t="s">
        <v>41</v>
      </c>
      <c r="B16" s="21" t="s">
        <v>59</v>
      </c>
      <c r="C16" s="21" t="s">
        <v>620</v>
      </c>
      <c r="D16" s="21"/>
      <c r="E16" s="21" t="s">
        <v>180</v>
      </c>
      <c r="F16" s="22" t="s">
        <v>180</v>
      </c>
      <c r="G16" s="22" t="s">
        <v>45</v>
      </c>
      <c r="H16" s="21" t="s">
        <v>46</v>
      </c>
      <c r="I16" s="22" t="s">
        <v>47</v>
      </c>
      <c r="J16" s="22"/>
      <c r="K16" s="22"/>
      <c r="L16" s="21" t="s">
        <v>48</v>
      </c>
      <c r="M16" s="56" t="s">
        <v>44</v>
      </c>
      <c r="N16" s="56" t="s">
        <v>44</v>
      </c>
    </row>
    <row r="17" s="50" customFormat="1" ht="31.15" customHeight="1" spans="1:14">
      <c r="A17" s="21" t="s">
        <v>41</v>
      </c>
      <c r="B17" s="21" t="s">
        <v>62</v>
      </c>
      <c r="C17" s="21" t="s">
        <v>621</v>
      </c>
      <c r="D17" s="21"/>
      <c r="E17" s="21" t="s">
        <v>180</v>
      </c>
      <c r="F17" s="22" t="s">
        <v>180</v>
      </c>
      <c r="G17" s="22" t="s">
        <v>45</v>
      </c>
      <c r="H17" s="21" t="s">
        <v>46</v>
      </c>
      <c r="I17" s="22" t="s">
        <v>47</v>
      </c>
      <c r="J17" s="22"/>
      <c r="K17" s="22"/>
      <c r="L17" s="21" t="s">
        <v>48</v>
      </c>
      <c r="M17" s="56" t="s">
        <v>44</v>
      </c>
      <c r="N17" s="56" t="s">
        <v>44</v>
      </c>
    </row>
    <row r="18" s="50" customFormat="1" ht="31.15" customHeight="1" spans="1:14">
      <c r="A18" s="21" t="s">
        <v>41</v>
      </c>
      <c r="B18" s="21" t="s">
        <v>62</v>
      </c>
      <c r="C18" s="21" t="s">
        <v>622</v>
      </c>
      <c r="D18" s="21"/>
      <c r="E18" s="21" t="s">
        <v>180</v>
      </c>
      <c r="F18" s="22" t="s">
        <v>180</v>
      </c>
      <c r="G18" s="22" t="s">
        <v>45</v>
      </c>
      <c r="H18" s="21" t="s">
        <v>46</v>
      </c>
      <c r="I18" s="22" t="s">
        <v>47</v>
      </c>
      <c r="J18" s="22"/>
      <c r="K18" s="22"/>
      <c r="L18" s="21" t="s">
        <v>48</v>
      </c>
      <c r="M18" s="56" t="s">
        <v>44</v>
      </c>
      <c r="N18" s="56" t="s">
        <v>44</v>
      </c>
    </row>
    <row r="19" s="50" customFormat="1" ht="31.15" customHeight="1" spans="1:14">
      <c r="A19" s="21" t="s">
        <v>41</v>
      </c>
      <c r="B19" s="21" t="s">
        <v>96</v>
      </c>
      <c r="C19" s="21" t="s">
        <v>304</v>
      </c>
      <c r="D19" s="21"/>
      <c r="E19" s="21" t="s">
        <v>178</v>
      </c>
      <c r="F19" s="22" t="s">
        <v>178</v>
      </c>
      <c r="G19" s="22" t="s">
        <v>45</v>
      </c>
      <c r="H19" s="21" t="s">
        <v>46</v>
      </c>
      <c r="I19" s="22" t="s">
        <v>47</v>
      </c>
      <c r="J19" s="22"/>
      <c r="K19" s="22"/>
      <c r="L19" s="21" t="s">
        <v>48</v>
      </c>
      <c r="M19" s="56" t="s">
        <v>44</v>
      </c>
      <c r="N19" s="56" t="s">
        <v>44</v>
      </c>
    </row>
    <row r="20" s="50" customFormat="1" ht="31.15" customHeight="1" spans="1:14">
      <c r="A20" s="21" t="s">
        <v>41</v>
      </c>
      <c r="B20" s="21" t="s">
        <v>96</v>
      </c>
      <c r="C20" s="21" t="s">
        <v>623</v>
      </c>
      <c r="D20" s="21"/>
      <c r="E20" s="21" t="s">
        <v>67</v>
      </c>
      <c r="F20" s="22" t="s">
        <v>180</v>
      </c>
      <c r="G20" s="22" t="s">
        <v>344</v>
      </c>
      <c r="H20" s="21" t="s">
        <v>46</v>
      </c>
      <c r="I20" s="22" t="s">
        <v>47</v>
      </c>
      <c r="J20" s="22"/>
      <c r="K20" s="22"/>
      <c r="L20" s="21" t="s">
        <v>345</v>
      </c>
      <c r="M20" s="56" t="s">
        <v>44</v>
      </c>
      <c r="N20" s="56" t="s">
        <v>44</v>
      </c>
    </row>
    <row r="21" s="50" customFormat="1" ht="31.15" customHeight="1" spans="1:14">
      <c r="A21" s="21" t="s">
        <v>64</v>
      </c>
      <c r="B21" s="21" t="s">
        <v>65</v>
      </c>
      <c r="C21" s="21" t="s">
        <v>232</v>
      </c>
      <c r="D21" s="21"/>
      <c r="E21" s="21" t="s">
        <v>103</v>
      </c>
      <c r="F21" s="22" t="s">
        <v>104</v>
      </c>
      <c r="G21" s="22" t="s">
        <v>44</v>
      </c>
      <c r="H21" s="21" t="s">
        <v>70</v>
      </c>
      <c r="I21" s="22" t="s">
        <v>47</v>
      </c>
      <c r="J21" s="22"/>
      <c r="K21" s="22"/>
      <c r="L21" s="21" t="s">
        <v>58</v>
      </c>
      <c r="M21" s="56" t="s">
        <v>44</v>
      </c>
      <c r="N21" s="56" t="s">
        <v>105</v>
      </c>
    </row>
    <row r="22" s="50" customFormat="1" ht="31.15" customHeight="1" spans="1:14">
      <c r="A22" s="21" t="s">
        <v>64</v>
      </c>
      <c r="B22" s="21" t="s">
        <v>65</v>
      </c>
      <c r="C22" s="21" t="s">
        <v>392</v>
      </c>
      <c r="D22" s="21"/>
      <c r="E22" s="21" t="s">
        <v>103</v>
      </c>
      <c r="F22" s="22" t="s">
        <v>104</v>
      </c>
      <c r="G22" s="22" t="s">
        <v>44</v>
      </c>
      <c r="H22" s="21" t="s">
        <v>46</v>
      </c>
      <c r="I22" s="22" t="s">
        <v>47</v>
      </c>
      <c r="J22" s="22"/>
      <c r="K22" s="22"/>
      <c r="L22" s="21" t="s">
        <v>48</v>
      </c>
      <c r="M22" s="62" t="s">
        <v>44</v>
      </c>
      <c r="N22" s="56" t="s">
        <v>105</v>
      </c>
    </row>
    <row r="23" s="50" customFormat="1" ht="31.15" customHeight="1" spans="1:15">
      <c r="A23" s="56"/>
      <c r="B23" s="56"/>
      <c r="C23" s="56"/>
      <c r="D23" s="56"/>
      <c r="E23" s="56"/>
      <c r="F23" s="56"/>
      <c r="G23" s="22"/>
      <c r="H23" s="56"/>
      <c r="I23" s="22"/>
      <c r="J23" s="22"/>
      <c r="K23" s="22"/>
      <c r="L23" s="56">
        <v>98.75</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topLeftCell="A8" workbookViewId="0">
      <selection activeCell="F2" sqref="F2:H2"/>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624</v>
      </c>
      <c r="C2" s="52"/>
      <c r="D2" s="52"/>
      <c r="E2" s="2" t="s">
        <v>3</v>
      </c>
      <c r="F2" s="52" t="s">
        <v>307</v>
      </c>
      <c r="G2" s="52"/>
      <c r="H2" s="52"/>
      <c r="I2" s="2" t="s">
        <v>5</v>
      </c>
      <c r="J2" s="2"/>
      <c r="K2" s="2"/>
      <c r="L2" s="2"/>
      <c r="Z2" s="50" t="s">
        <v>625</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614</v>
      </c>
      <c r="D6" s="17" t="s">
        <v>626</v>
      </c>
      <c r="E6" s="17"/>
      <c r="F6" s="17">
        <f>F7+F8+F9</f>
        <v>99787.2</v>
      </c>
      <c r="G6" s="17"/>
      <c r="H6" s="17"/>
      <c r="I6" s="17"/>
      <c r="J6" s="60" t="s">
        <v>24</v>
      </c>
      <c r="K6" s="61">
        <f>IF(OR(D6=0,D6="0"),0,ROUND(((F7+F8+F9)/D6)*100,2))</f>
        <v>100</v>
      </c>
      <c r="L6" s="60">
        <f>ROUND((K6*N6/100),2)</f>
        <v>10</v>
      </c>
      <c r="N6" s="50" t="s">
        <v>25</v>
      </c>
    </row>
    <row r="7" s="50" customFormat="1" spans="1:12">
      <c r="A7" s="15" t="s">
        <v>26</v>
      </c>
      <c r="B7" s="15"/>
      <c r="C7" s="16" t="s">
        <v>614</v>
      </c>
      <c r="D7" s="17" t="s">
        <v>626</v>
      </c>
      <c r="E7" s="17"/>
      <c r="F7" s="17" t="s">
        <v>626</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627</v>
      </c>
      <c r="B11" s="54"/>
      <c r="C11" s="54"/>
      <c r="D11" s="54"/>
      <c r="E11" s="54"/>
      <c r="F11" s="55" t="s">
        <v>628</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629</v>
      </c>
      <c r="D13" s="21"/>
      <c r="E13" s="21" t="s">
        <v>50</v>
      </c>
      <c r="F13" s="22" t="s">
        <v>50</v>
      </c>
      <c r="G13" s="22" t="s">
        <v>45</v>
      </c>
      <c r="H13" s="21" t="s">
        <v>46</v>
      </c>
      <c r="I13" s="22"/>
      <c r="J13" s="22"/>
      <c r="K13" s="22"/>
      <c r="L13" s="21" t="s">
        <v>48</v>
      </c>
      <c r="M13" s="56" t="s">
        <v>44</v>
      </c>
      <c r="N13" s="56" t="s">
        <v>55</v>
      </c>
    </row>
    <row r="14" s="50" customFormat="1" ht="31.15" customHeight="1" spans="1:14">
      <c r="A14" s="21" t="s">
        <v>41</v>
      </c>
      <c r="B14" s="21" t="s">
        <v>42</v>
      </c>
      <c r="C14" s="21" t="s">
        <v>630</v>
      </c>
      <c r="D14" s="21"/>
      <c r="E14" s="21" t="s">
        <v>228</v>
      </c>
      <c r="F14" s="22" t="s">
        <v>228</v>
      </c>
      <c r="G14" s="22" t="s">
        <v>45</v>
      </c>
      <c r="H14" s="21" t="s">
        <v>70</v>
      </c>
      <c r="I14" s="22"/>
      <c r="J14" s="22"/>
      <c r="K14" s="22"/>
      <c r="L14" s="21" t="s">
        <v>58</v>
      </c>
      <c r="M14" s="56" t="s">
        <v>44</v>
      </c>
      <c r="N14" s="56" t="s">
        <v>55</v>
      </c>
    </row>
    <row r="15" s="50" customFormat="1" ht="31.15" customHeight="1" spans="1:14">
      <c r="A15" s="21" t="s">
        <v>41</v>
      </c>
      <c r="B15" s="21" t="s">
        <v>59</v>
      </c>
      <c r="C15" s="21" t="s">
        <v>631</v>
      </c>
      <c r="D15" s="21"/>
      <c r="E15" s="21" t="s">
        <v>61</v>
      </c>
      <c r="F15" s="22" t="s">
        <v>61</v>
      </c>
      <c r="G15" s="22" t="s">
        <v>45</v>
      </c>
      <c r="H15" s="21" t="s">
        <v>46</v>
      </c>
      <c r="I15" s="22"/>
      <c r="J15" s="22"/>
      <c r="K15" s="22"/>
      <c r="L15" s="21" t="s">
        <v>48</v>
      </c>
      <c r="M15" s="56" t="s">
        <v>44</v>
      </c>
      <c r="N15" s="56" t="s">
        <v>44</v>
      </c>
    </row>
    <row r="16" s="50" customFormat="1" ht="31.15" customHeight="1" spans="1:14">
      <c r="A16" s="21" t="s">
        <v>41</v>
      </c>
      <c r="B16" s="21" t="s">
        <v>59</v>
      </c>
      <c r="C16" s="21" t="s">
        <v>632</v>
      </c>
      <c r="D16" s="21"/>
      <c r="E16" s="21" t="s">
        <v>87</v>
      </c>
      <c r="F16" s="22" t="s">
        <v>87</v>
      </c>
      <c r="G16" s="22" t="s">
        <v>45</v>
      </c>
      <c r="H16" s="21" t="s">
        <v>46</v>
      </c>
      <c r="I16" s="22"/>
      <c r="J16" s="22"/>
      <c r="K16" s="22"/>
      <c r="L16" s="21" t="s">
        <v>48</v>
      </c>
      <c r="M16" s="56" t="s">
        <v>44</v>
      </c>
      <c r="N16" s="56" t="s">
        <v>55</v>
      </c>
    </row>
    <row r="17" s="50" customFormat="1" ht="31.15" customHeight="1" spans="1:14">
      <c r="A17" s="21" t="s">
        <v>41</v>
      </c>
      <c r="B17" s="21" t="s">
        <v>62</v>
      </c>
      <c r="C17" s="21" t="s">
        <v>633</v>
      </c>
      <c r="D17" s="21"/>
      <c r="E17" s="21" t="s">
        <v>634</v>
      </c>
      <c r="F17" s="22" t="s">
        <v>634</v>
      </c>
      <c r="G17" s="22" t="s">
        <v>45</v>
      </c>
      <c r="H17" s="21" t="s">
        <v>70</v>
      </c>
      <c r="I17" s="22"/>
      <c r="J17" s="22"/>
      <c r="K17" s="22"/>
      <c r="L17" s="21" t="s">
        <v>58</v>
      </c>
      <c r="M17" s="56" t="s">
        <v>74</v>
      </c>
      <c r="N17" s="56" t="s">
        <v>58</v>
      </c>
    </row>
    <row r="18" s="50" customFormat="1" ht="31.15" customHeight="1" spans="1:14">
      <c r="A18" s="21" t="s">
        <v>41</v>
      </c>
      <c r="B18" s="21" t="s">
        <v>96</v>
      </c>
      <c r="C18" s="21" t="s">
        <v>635</v>
      </c>
      <c r="D18" s="21"/>
      <c r="E18" s="21" t="s">
        <v>636</v>
      </c>
      <c r="F18" s="22" t="s">
        <v>636</v>
      </c>
      <c r="G18" s="22" t="s">
        <v>45</v>
      </c>
      <c r="H18" s="21" t="s">
        <v>46</v>
      </c>
      <c r="I18" s="22"/>
      <c r="J18" s="22"/>
      <c r="K18" s="22"/>
      <c r="L18" s="21" t="s">
        <v>48</v>
      </c>
      <c r="M18" s="56" t="s">
        <v>74</v>
      </c>
      <c r="N18" s="56" t="s">
        <v>58</v>
      </c>
    </row>
    <row r="19" s="50" customFormat="1" ht="31.15" customHeight="1" spans="1:14">
      <c r="A19" s="21" t="s">
        <v>41</v>
      </c>
      <c r="B19" s="21" t="s">
        <v>98</v>
      </c>
      <c r="C19" s="21" t="s">
        <v>637</v>
      </c>
      <c r="D19" s="21"/>
      <c r="E19" s="21" t="s">
        <v>61</v>
      </c>
      <c r="F19" s="22" t="s">
        <v>638</v>
      </c>
      <c r="G19" s="22" t="s">
        <v>45</v>
      </c>
      <c r="H19" s="21" t="s">
        <v>46</v>
      </c>
      <c r="I19" s="22"/>
      <c r="J19" s="22"/>
      <c r="K19" s="22"/>
      <c r="L19" s="21" t="s">
        <v>48</v>
      </c>
      <c r="M19" s="56" t="s">
        <v>44</v>
      </c>
      <c r="N19" s="56" t="s">
        <v>44</v>
      </c>
    </row>
    <row r="20" s="50" customFormat="1" ht="31.15" customHeight="1" spans="1:14">
      <c r="A20" s="21" t="s">
        <v>64</v>
      </c>
      <c r="B20" s="21" t="s">
        <v>122</v>
      </c>
      <c r="C20" s="21" t="s">
        <v>639</v>
      </c>
      <c r="D20" s="21"/>
      <c r="E20" s="21" t="s">
        <v>513</v>
      </c>
      <c r="F20" s="22" t="s">
        <v>514</v>
      </c>
      <c r="G20" s="22" t="s">
        <v>44</v>
      </c>
      <c r="H20" s="21" t="s">
        <v>46</v>
      </c>
      <c r="I20" s="22"/>
      <c r="J20" s="22"/>
      <c r="K20" s="22"/>
      <c r="L20" s="21" t="s">
        <v>48</v>
      </c>
      <c r="M20" s="56" t="s">
        <v>44</v>
      </c>
      <c r="N20" s="56" t="s">
        <v>105</v>
      </c>
    </row>
    <row r="21" s="50" customFormat="1" ht="31.15" customHeight="1" spans="1:14">
      <c r="A21" s="21" t="s">
        <v>64</v>
      </c>
      <c r="B21" s="21" t="s">
        <v>65</v>
      </c>
      <c r="C21" s="21" t="s">
        <v>640</v>
      </c>
      <c r="D21" s="21"/>
      <c r="E21" s="21" t="s">
        <v>262</v>
      </c>
      <c r="F21" s="22" t="s">
        <v>263</v>
      </c>
      <c r="G21" s="22" t="s">
        <v>44</v>
      </c>
      <c r="H21" s="21" t="s">
        <v>46</v>
      </c>
      <c r="I21" s="22"/>
      <c r="J21" s="22"/>
      <c r="K21" s="22"/>
      <c r="L21" s="21" t="s">
        <v>48</v>
      </c>
      <c r="M21" s="56" t="s">
        <v>44</v>
      </c>
      <c r="N21" s="56" t="s">
        <v>105</v>
      </c>
    </row>
    <row r="22" s="50" customFormat="1" ht="31.15" customHeight="1" spans="1:14">
      <c r="A22" s="21" t="s">
        <v>71</v>
      </c>
      <c r="B22" s="21" t="s">
        <v>72</v>
      </c>
      <c r="C22" s="21" t="s">
        <v>609</v>
      </c>
      <c r="D22" s="21"/>
      <c r="E22" s="21" t="s">
        <v>87</v>
      </c>
      <c r="F22" s="22" t="s">
        <v>87</v>
      </c>
      <c r="G22" s="22" t="s">
        <v>45</v>
      </c>
      <c r="H22" s="21" t="s">
        <v>46</v>
      </c>
      <c r="I22" s="22"/>
      <c r="J22" s="22"/>
      <c r="K22" s="22"/>
      <c r="L22" s="21" t="s">
        <v>48</v>
      </c>
      <c r="M22" s="56" t="s">
        <v>44</v>
      </c>
      <c r="N22" s="56" t="s">
        <v>55</v>
      </c>
    </row>
    <row r="23" s="50" customFormat="1" ht="31.15" customHeight="1" spans="1:15">
      <c r="A23" s="56"/>
      <c r="B23" s="56"/>
      <c r="C23" s="56"/>
      <c r="D23" s="56"/>
      <c r="E23" s="56"/>
      <c r="F23" s="56"/>
      <c r="G23" s="22"/>
      <c r="H23" s="56"/>
      <c r="I23" s="22"/>
      <c r="J23" s="22"/>
      <c r="K23" s="22"/>
      <c r="L23" s="56">
        <v>100</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Z678"/>
  <sheetViews>
    <sheetView view="pageBreakPreview" zoomScaleNormal="100" topLeftCell="A2" workbookViewId="0">
      <selection activeCell="F2" sqref="F2:H2"/>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641</v>
      </c>
      <c r="C2" s="52"/>
      <c r="D2" s="52"/>
      <c r="E2" s="2" t="s">
        <v>3</v>
      </c>
      <c r="F2" s="52" t="s">
        <v>307</v>
      </c>
      <c r="G2" s="52"/>
      <c r="H2" s="52"/>
      <c r="I2" s="2" t="s">
        <v>5</v>
      </c>
      <c r="J2" s="2" t="s">
        <v>642</v>
      </c>
      <c r="K2" s="2"/>
      <c r="L2" s="2"/>
      <c r="Z2" s="50" t="s">
        <v>643</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28</v>
      </c>
      <c r="D6" s="17" t="s">
        <v>644</v>
      </c>
      <c r="E6" s="17"/>
      <c r="F6" s="17">
        <f>F7+F8+F9</f>
        <v>85200</v>
      </c>
      <c r="G6" s="17"/>
      <c r="H6" s="17"/>
      <c r="I6" s="17"/>
      <c r="J6" s="60" t="s">
        <v>24</v>
      </c>
      <c r="K6" s="61">
        <f>IF(OR(D6=0,D6="0"),0,ROUND(((F7+F8+F9)/D6)*100,2))</f>
        <v>100</v>
      </c>
      <c r="L6" s="60">
        <f>ROUND((K6*N6/100),2)</f>
        <v>10</v>
      </c>
      <c r="N6" s="50" t="s">
        <v>25</v>
      </c>
    </row>
    <row r="7" s="50" customFormat="1" spans="1:12">
      <c r="A7" s="15" t="s">
        <v>26</v>
      </c>
      <c r="B7" s="15"/>
      <c r="C7" s="16" t="s">
        <v>28</v>
      </c>
      <c r="D7" s="17" t="s">
        <v>644</v>
      </c>
      <c r="E7" s="17"/>
      <c r="F7" s="17" t="s">
        <v>644</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645</v>
      </c>
      <c r="B11" s="54"/>
      <c r="C11" s="54"/>
      <c r="D11" s="54"/>
      <c r="E11" s="54"/>
      <c r="F11" s="55" t="s">
        <v>646</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647</v>
      </c>
      <c r="D13" s="21"/>
      <c r="E13" s="21" t="s">
        <v>198</v>
      </c>
      <c r="F13" s="22" t="s">
        <v>198</v>
      </c>
      <c r="G13" s="22" t="s">
        <v>45</v>
      </c>
      <c r="H13" s="21" t="s">
        <v>46</v>
      </c>
      <c r="I13" s="22" t="s">
        <v>47</v>
      </c>
      <c r="J13" s="22"/>
      <c r="K13" s="22"/>
      <c r="L13" s="21" t="s">
        <v>48</v>
      </c>
      <c r="M13" s="56" t="s">
        <v>44</v>
      </c>
      <c r="N13" s="56" t="s">
        <v>44</v>
      </c>
    </row>
    <row r="14" s="50" customFormat="1" ht="31.15" customHeight="1" spans="1:14">
      <c r="A14" s="21" t="s">
        <v>41</v>
      </c>
      <c r="B14" s="21" t="s">
        <v>42</v>
      </c>
      <c r="C14" s="21" t="s">
        <v>648</v>
      </c>
      <c r="D14" s="21"/>
      <c r="E14" s="21" t="s">
        <v>649</v>
      </c>
      <c r="F14" s="22" t="s">
        <v>649</v>
      </c>
      <c r="G14" s="22" t="s">
        <v>45</v>
      </c>
      <c r="H14" s="21" t="s">
        <v>46</v>
      </c>
      <c r="I14" s="22" t="s">
        <v>47</v>
      </c>
      <c r="J14" s="22"/>
      <c r="K14" s="22"/>
      <c r="L14" s="21" t="s">
        <v>48</v>
      </c>
      <c r="M14" s="56" t="s">
        <v>44</v>
      </c>
      <c r="N14" s="56" t="s">
        <v>44</v>
      </c>
    </row>
    <row r="15" s="50" customFormat="1" ht="31.15" customHeight="1" spans="1:14">
      <c r="A15" s="21" t="s">
        <v>41</v>
      </c>
      <c r="B15" s="21" t="s">
        <v>59</v>
      </c>
      <c r="C15" s="21" t="s">
        <v>650</v>
      </c>
      <c r="D15" s="21"/>
      <c r="E15" s="21" t="s">
        <v>87</v>
      </c>
      <c r="F15" s="22" t="s">
        <v>100</v>
      </c>
      <c r="G15" s="22" t="s">
        <v>52</v>
      </c>
      <c r="H15" s="21" t="s">
        <v>46</v>
      </c>
      <c r="I15" s="22" t="s">
        <v>47</v>
      </c>
      <c r="J15" s="22"/>
      <c r="K15" s="22"/>
      <c r="L15" s="21" t="s">
        <v>53</v>
      </c>
      <c r="M15" s="56" t="s">
        <v>44</v>
      </c>
      <c r="N15" s="56" t="s">
        <v>44</v>
      </c>
    </row>
    <row r="16" s="50" customFormat="1" ht="31.15" customHeight="1" spans="1:14">
      <c r="A16" s="21" t="s">
        <v>41</v>
      </c>
      <c r="B16" s="21" t="s">
        <v>59</v>
      </c>
      <c r="C16" s="21" t="s">
        <v>651</v>
      </c>
      <c r="D16" s="21"/>
      <c r="E16" s="21" t="s">
        <v>87</v>
      </c>
      <c r="F16" s="22" t="s">
        <v>100</v>
      </c>
      <c r="G16" s="22" t="s">
        <v>52</v>
      </c>
      <c r="H16" s="21" t="s">
        <v>46</v>
      </c>
      <c r="I16" s="22" t="s">
        <v>47</v>
      </c>
      <c r="J16" s="22"/>
      <c r="K16" s="22"/>
      <c r="L16" s="21" t="s">
        <v>53</v>
      </c>
      <c r="M16" s="56" t="s">
        <v>44</v>
      </c>
      <c r="N16" s="56" t="s">
        <v>44</v>
      </c>
    </row>
    <row r="17" s="50" customFormat="1" ht="31.15" customHeight="1" spans="1:14">
      <c r="A17" s="21" t="s">
        <v>41</v>
      </c>
      <c r="B17" s="21" t="s">
        <v>62</v>
      </c>
      <c r="C17" s="21" t="s">
        <v>95</v>
      </c>
      <c r="D17" s="21"/>
      <c r="E17" s="21" t="s">
        <v>87</v>
      </c>
      <c r="F17" s="22" t="s">
        <v>61</v>
      </c>
      <c r="G17" s="22" t="s">
        <v>199</v>
      </c>
      <c r="H17" s="21" t="s">
        <v>70</v>
      </c>
      <c r="I17" s="22" t="s">
        <v>47</v>
      </c>
      <c r="J17" s="22"/>
      <c r="K17" s="22"/>
      <c r="L17" s="21" t="s">
        <v>652</v>
      </c>
      <c r="M17" s="56" t="s">
        <v>44</v>
      </c>
      <c r="N17" s="56" t="s">
        <v>44</v>
      </c>
    </row>
    <row r="18" s="50" customFormat="1" ht="31.15" customHeight="1" spans="1:14">
      <c r="A18" s="21" t="s">
        <v>41</v>
      </c>
      <c r="B18" s="21" t="s">
        <v>96</v>
      </c>
      <c r="C18" s="21" t="s">
        <v>653</v>
      </c>
      <c r="D18" s="21"/>
      <c r="E18" s="21" t="s">
        <v>654</v>
      </c>
      <c r="F18" s="22" t="s">
        <v>654</v>
      </c>
      <c r="G18" s="22" t="s">
        <v>45</v>
      </c>
      <c r="H18" s="21" t="s">
        <v>70</v>
      </c>
      <c r="I18" s="22" t="s">
        <v>47</v>
      </c>
      <c r="J18" s="22"/>
      <c r="K18" s="22"/>
      <c r="L18" s="21" t="s">
        <v>58</v>
      </c>
      <c r="M18" s="56" t="s">
        <v>44</v>
      </c>
      <c r="N18" s="56" t="s">
        <v>44</v>
      </c>
    </row>
    <row r="19" s="50" customFormat="1" ht="31.15" customHeight="1" spans="1:14">
      <c r="A19" s="21" t="s">
        <v>41</v>
      </c>
      <c r="B19" s="21" t="s">
        <v>98</v>
      </c>
      <c r="C19" s="21" t="s">
        <v>655</v>
      </c>
      <c r="D19" s="21"/>
      <c r="E19" s="21" t="s">
        <v>87</v>
      </c>
      <c r="F19" s="22" t="s">
        <v>100</v>
      </c>
      <c r="G19" s="22" t="s">
        <v>52</v>
      </c>
      <c r="H19" s="21" t="s">
        <v>46</v>
      </c>
      <c r="I19" s="22" t="s">
        <v>47</v>
      </c>
      <c r="J19" s="22"/>
      <c r="K19" s="22"/>
      <c r="L19" s="21" t="s">
        <v>53</v>
      </c>
      <c r="M19" s="56" t="s">
        <v>44</v>
      </c>
      <c r="N19" s="56" t="s">
        <v>44</v>
      </c>
    </row>
    <row r="20" s="50" customFormat="1" ht="31.15" customHeight="1" spans="1:14">
      <c r="A20" s="21" t="s">
        <v>64</v>
      </c>
      <c r="B20" s="21" t="s">
        <v>122</v>
      </c>
      <c r="C20" s="21" t="s">
        <v>656</v>
      </c>
      <c r="D20" s="21"/>
      <c r="E20" s="21" t="s">
        <v>87</v>
      </c>
      <c r="F20" s="22" t="s">
        <v>657</v>
      </c>
      <c r="G20" s="22" t="s">
        <v>658</v>
      </c>
      <c r="H20" s="21" t="s">
        <v>46</v>
      </c>
      <c r="I20" s="22" t="s">
        <v>47</v>
      </c>
      <c r="J20" s="22"/>
      <c r="K20" s="22"/>
      <c r="L20" s="21" t="s">
        <v>659</v>
      </c>
      <c r="M20" s="56" t="s">
        <v>44</v>
      </c>
      <c r="N20" s="56" t="s">
        <v>44</v>
      </c>
    </row>
    <row r="21" s="50" customFormat="1" ht="31.15" customHeight="1" spans="1:14">
      <c r="A21" s="21" t="s">
        <v>64</v>
      </c>
      <c r="B21" s="21" t="s">
        <v>65</v>
      </c>
      <c r="C21" s="21" t="s">
        <v>660</v>
      </c>
      <c r="D21" s="21"/>
      <c r="E21" s="21" t="s">
        <v>87</v>
      </c>
      <c r="F21" s="22" t="s">
        <v>100</v>
      </c>
      <c r="G21" s="22" t="s">
        <v>52</v>
      </c>
      <c r="H21" s="21" t="s">
        <v>46</v>
      </c>
      <c r="I21" s="22" t="s">
        <v>47</v>
      </c>
      <c r="J21" s="22"/>
      <c r="K21" s="22"/>
      <c r="L21" s="21" t="s">
        <v>53</v>
      </c>
      <c r="M21" s="56" t="s">
        <v>44</v>
      </c>
      <c r="N21" s="56" t="s">
        <v>44</v>
      </c>
    </row>
    <row r="22" s="50" customFormat="1" ht="31.15" customHeight="1" spans="1:14">
      <c r="A22" s="21" t="s">
        <v>71</v>
      </c>
      <c r="B22" s="21" t="s">
        <v>72</v>
      </c>
      <c r="C22" s="21" t="s">
        <v>661</v>
      </c>
      <c r="D22" s="21"/>
      <c r="E22" s="21" t="s">
        <v>100</v>
      </c>
      <c r="F22" s="22" t="s">
        <v>100</v>
      </c>
      <c r="G22" s="22" t="s">
        <v>45</v>
      </c>
      <c r="H22" s="21" t="s">
        <v>46</v>
      </c>
      <c r="I22" s="22" t="s">
        <v>47</v>
      </c>
      <c r="J22" s="22"/>
      <c r="K22" s="22"/>
      <c r="L22" s="21" t="s">
        <v>48</v>
      </c>
      <c r="M22" s="62" t="s">
        <v>44</v>
      </c>
      <c r="N22" s="56" t="s">
        <v>44</v>
      </c>
    </row>
    <row r="23" s="50" customFormat="1" ht="31.15" customHeight="1" spans="1:15">
      <c r="A23" s="56"/>
      <c r="B23" s="56"/>
      <c r="C23" s="56"/>
      <c r="D23" s="56"/>
      <c r="E23" s="56"/>
      <c r="F23" s="56"/>
      <c r="G23" s="22"/>
      <c r="H23" s="56"/>
      <c r="I23" s="22"/>
      <c r="J23" s="22"/>
      <c r="K23" s="22"/>
      <c r="L23" s="56">
        <v>97.1</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8"/>
  <sheetViews>
    <sheetView tabSelected="1" view="pageBreakPreview" zoomScaleNormal="100" topLeftCell="A3" workbookViewId="0">
      <selection activeCell="F11" sqref="F11:L11"/>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21.8796296296296"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52" t="s">
        <v>662</v>
      </c>
      <c r="C2" s="52"/>
      <c r="D2" s="52"/>
      <c r="E2" s="2" t="s">
        <v>3</v>
      </c>
      <c r="F2" s="52" t="s">
        <v>242</v>
      </c>
      <c r="G2" s="52"/>
      <c r="H2" s="52"/>
      <c r="I2" s="2" t="s">
        <v>5</v>
      </c>
      <c r="J2" s="2" t="s">
        <v>663</v>
      </c>
      <c r="K2" s="2"/>
      <c r="L2" s="2"/>
      <c r="M2" s="82"/>
      <c r="N2" s="82"/>
      <c r="Z2" s="50" t="s">
        <v>664</v>
      </c>
    </row>
    <row r="3" s="50" customFormat="1" ht="19.9" customHeight="1" spans="1:14">
      <c r="A3" s="2" t="s">
        <v>8</v>
      </c>
      <c r="B3" s="52" t="s">
        <v>9</v>
      </c>
      <c r="C3" s="52"/>
      <c r="D3" s="52"/>
      <c r="E3" s="2" t="s">
        <v>10</v>
      </c>
      <c r="F3" s="52" t="s">
        <v>11</v>
      </c>
      <c r="G3" s="52"/>
      <c r="H3" s="52"/>
      <c r="I3" s="52"/>
      <c r="J3" s="52"/>
      <c r="K3" s="52"/>
      <c r="L3" s="52"/>
      <c r="M3" s="82"/>
      <c r="N3" s="82"/>
    </row>
    <row r="4" s="50" customFormat="1" ht="19.9" customHeight="1" spans="1:14">
      <c r="A4" s="6" t="s">
        <v>12</v>
      </c>
      <c r="B4" s="6" t="s">
        <v>13</v>
      </c>
      <c r="C4" s="6"/>
      <c r="D4" s="6"/>
      <c r="E4" s="53" t="s">
        <v>14</v>
      </c>
      <c r="F4" s="6"/>
      <c r="G4" s="6"/>
      <c r="H4" s="6"/>
      <c r="I4" s="6"/>
      <c r="J4" s="6"/>
      <c r="K4" s="6"/>
      <c r="L4" s="6"/>
      <c r="M4" s="82"/>
      <c r="N4" s="82"/>
    </row>
    <row r="5" s="50" customFormat="1" ht="15.75" customHeight="1" spans="1:14">
      <c r="A5" s="14" t="s">
        <v>15</v>
      </c>
      <c r="B5" s="14"/>
      <c r="C5" s="14" t="s">
        <v>16</v>
      </c>
      <c r="D5" s="14" t="s">
        <v>17</v>
      </c>
      <c r="E5" s="14"/>
      <c r="F5" s="14" t="s">
        <v>18</v>
      </c>
      <c r="G5" s="14"/>
      <c r="H5" s="14"/>
      <c r="I5" s="14"/>
      <c r="J5" s="14" t="s">
        <v>19</v>
      </c>
      <c r="K5" s="59" t="s">
        <v>20</v>
      </c>
      <c r="L5" s="14" t="s">
        <v>21</v>
      </c>
      <c r="M5" s="82"/>
      <c r="N5" s="82"/>
    </row>
    <row r="6" s="50" customFormat="1" spans="1:15">
      <c r="A6" s="15" t="s">
        <v>22</v>
      </c>
      <c r="B6" s="15"/>
      <c r="C6" s="16" t="s">
        <v>665</v>
      </c>
      <c r="D6" s="17" t="s">
        <v>665</v>
      </c>
      <c r="E6" s="17"/>
      <c r="F6" s="17">
        <f>F7+F8+F9</f>
        <v>30234</v>
      </c>
      <c r="G6" s="17"/>
      <c r="H6" s="17"/>
      <c r="I6" s="17"/>
      <c r="J6" s="60" t="s">
        <v>24</v>
      </c>
      <c r="K6" s="61">
        <f>IF(OR(D6=0,D6="0"),0,ROUND(((F7+F8+F9)/D6)*100,2))</f>
        <v>43.82</v>
      </c>
      <c r="L6" s="60">
        <f>ROUND((K6*O6/100),2)</f>
        <v>4.38</v>
      </c>
      <c r="M6" s="82"/>
      <c r="N6" s="82"/>
      <c r="O6" s="50" t="s">
        <v>25</v>
      </c>
    </row>
    <row r="7" s="50" customFormat="1" spans="1:14">
      <c r="A7" s="15" t="s">
        <v>26</v>
      </c>
      <c r="B7" s="15"/>
      <c r="C7" s="16" t="s">
        <v>665</v>
      </c>
      <c r="D7" s="17" t="s">
        <v>665</v>
      </c>
      <c r="E7" s="17"/>
      <c r="F7" s="17" t="s">
        <v>666</v>
      </c>
      <c r="G7" s="17"/>
      <c r="H7" s="17"/>
      <c r="I7" s="17"/>
      <c r="J7" s="16"/>
      <c r="K7" s="61">
        <f>IF(OR(D7=0,D7="0"),0,ROUND((F7/D7)*100,2))</f>
        <v>43.82</v>
      </c>
      <c r="L7" s="16"/>
      <c r="M7" s="82"/>
      <c r="N7" s="82"/>
    </row>
    <row r="8" s="50" customFormat="1" spans="1:14">
      <c r="A8" s="15" t="s">
        <v>27</v>
      </c>
      <c r="B8" s="15"/>
      <c r="C8" s="16" t="s">
        <v>28</v>
      </c>
      <c r="D8" s="17" t="s">
        <v>28</v>
      </c>
      <c r="E8" s="17"/>
      <c r="F8" s="17" t="s">
        <v>28</v>
      </c>
      <c r="G8" s="17"/>
      <c r="H8" s="17"/>
      <c r="I8" s="17"/>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240" customHeight="1" spans="1:14">
      <c r="A11" s="54" t="s">
        <v>667</v>
      </c>
      <c r="B11" s="54"/>
      <c r="C11" s="54"/>
      <c r="D11" s="54"/>
      <c r="E11" s="54"/>
      <c r="F11" s="55" t="s">
        <v>668</v>
      </c>
      <c r="G11" s="55"/>
      <c r="H11" s="55"/>
      <c r="I11" s="55"/>
      <c r="J11" s="55"/>
      <c r="K11" s="55"/>
      <c r="L11" s="55"/>
      <c r="M11" s="82"/>
      <c r="N11" s="82"/>
    </row>
    <row r="12" s="50" customFormat="1" ht="15.75" customHeight="1" spans="1:14">
      <c r="A12" s="14" t="s">
        <v>34</v>
      </c>
      <c r="B12" s="14" t="s">
        <v>35</v>
      </c>
      <c r="C12" s="14" t="s">
        <v>36</v>
      </c>
      <c r="D12" s="14"/>
      <c r="E12" s="14"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669</v>
      </c>
      <c r="D13" s="21"/>
      <c r="E13" s="21" t="s">
        <v>90</v>
      </c>
      <c r="F13" s="21" t="s">
        <v>44</v>
      </c>
      <c r="G13" s="21" t="s">
        <v>91</v>
      </c>
      <c r="H13" s="22" t="s">
        <v>44</v>
      </c>
      <c r="I13" s="22" t="s">
        <v>45</v>
      </c>
      <c r="J13" s="21" t="s">
        <v>670</v>
      </c>
      <c r="K13" s="21" t="s">
        <v>671</v>
      </c>
      <c r="L13" s="53" t="s">
        <v>47</v>
      </c>
      <c r="M13" s="10"/>
      <c r="N13" s="53"/>
      <c r="O13" s="56" t="s">
        <v>44</v>
      </c>
      <c r="P13" s="56" t="s">
        <v>44</v>
      </c>
    </row>
    <row r="14" s="50" customFormat="1" ht="31.15" customHeight="1" spans="1:16">
      <c r="A14" s="21" t="s">
        <v>41</v>
      </c>
      <c r="B14" s="21" t="s">
        <v>42</v>
      </c>
      <c r="C14" s="21" t="s">
        <v>672</v>
      </c>
      <c r="D14" s="21"/>
      <c r="E14" s="21" t="s">
        <v>90</v>
      </c>
      <c r="F14" s="21" t="s">
        <v>58</v>
      </c>
      <c r="G14" s="21" t="s">
        <v>117</v>
      </c>
      <c r="H14" s="22" t="s">
        <v>58</v>
      </c>
      <c r="I14" s="22" t="s">
        <v>45</v>
      </c>
      <c r="J14" s="21" t="s">
        <v>673</v>
      </c>
      <c r="K14" s="21" t="s">
        <v>50</v>
      </c>
      <c r="L14" s="53" t="s">
        <v>47</v>
      </c>
      <c r="M14" s="10"/>
      <c r="N14" s="53"/>
      <c r="O14" s="56" t="s">
        <v>44</v>
      </c>
      <c r="P14" s="56" t="s">
        <v>44</v>
      </c>
    </row>
    <row r="15" s="50" customFormat="1" ht="31.15" customHeight="1" spans="1:16">
      <c r="A15" s="21" t="s">
        <v>41</v>
      </c>
      <c r="B15" s="21" t="s">
        <v>42</v>
      </c>
      <c r="C15" s="21" t="s">
        <v>674</v>
      </c>
      <c r="D15" s="21"/>
      <c r="E15" s="21" t="s">
        <v>90</v>
      </c>
      <c r="F15" s="21" t="s">
        <v>48</v>
      </c>
      <c r="G15" s="21" t="s">
        <v>91</v>
      </c>
      <c r="H15" s="22" t="s">
        <v>48</v>
      </c>
      <c r="I15" s="22" t="s">
        <v>45</v>
      </c>
      <c r="J15" s="21" t="s">
        <v>70</v>
      </c>
      <c r="K15" s="21" t="s">
        <v>58</v>
      </c>
      <c r="L15" s="53" t="s">
        <v>47</v>
      </c>
      <c r="M15" s="10"/>
      <c r="N15" s="53"/>
      <c r="O15" s="56" t="s">
        <v>44</v>
      </c>
      <c r="P15" s="56" t="s">
        <v>44</v>
      </c>
    </row>
    <row r="16" s="50" customFormat="1" ht="31.15" customHeight="1" spans="1:16">
      <c r="A16" s="21" t="s">
        <v>41</v>
      </c>
      <c r="B16" s="21" t="s">
        <v>59</v>
      </c>
      <c r="C16" s="21" t="s">
        <v>675</v>
      </c>
      <c r="D16" s="21"/>
      <c r="E16" s="21" t="s">
        <v>90</v>
      </c>
      <c r="F16" s="21" t="s">
        <v>61</v>
      </c>
      <c r="G16" s="21" t="s">
        <v>93</v>
      </c>
      <c r="H16" s="22" t="s">
        <v>61</v>
      </c>
      <c r="I16" s="22" t="s">
        <v>45</v>
      </c>
      <c r="J16" s="21" t="s">
        <v>70</v>
      </c>
      <c r="K16" s="21" t="s">
        <v>58</v>
      </c>
      <c r="L16" s="53" t="s">
        <v>47</v>
      </c>
      <c r="M16" s="10"/>
      <c r="N16" s="53"/>
      <c r="O16" s="56" t="s">
        <v>44</v>
      </c>
      <c r="P16" s="56" t="s">
        <v>44</v>
      </c>
    </row>
    <row r="17" s="50" customFormat="1" ht="31.15" customHeight="1" spans="1:16">
      <c r="A17" s="21" t="s">
        <v>41</v>
      </c>
      <c r="B17" s="21" t="s">
        <v>59</v>
      </c>
      <c r="C17" s="21" t="s">
        <v>676</v>
      </c>
      <c r="D17" s="21"/>
      <c r="E17" s="21" t="s">
        <v>90</v>
      </c>
      <c r="F17" s="21" t="s">
        <v>87</v>
      </c>
      <c r="G17" s="21" t="s">
        <v>93</v>
      </c>
      <c r="H17" s="22" t="s">
        <v>67</v>
      </c>
      <c r="I17" s="22" t="s">
        <v>332</v>
      </c>
      <c r="J17" s="21" t="s">
        <v>70</v>
      </c>
      <c r="K17" s="21" t="s">
        <v>333</v>
      </c>
      <c r="L17" s="53" t="s">
        <v>677</v>
      </c>
      <c r="M17" s="10"/>
      <c r="N17" s="53"/>
      <c r="O17" s="56" t="s">
        <v>44</v>
      </c>
      <c r="P17" s="56" t="s">
        <v>44</v>
      </c>
    </row>
    <row r="18" s="50" customFormat="1" ht="31.15" customHeight="1" spans="1:16">
      <c r="A18" s="21" t="s">
        <v>41</v>
      </c>
      <c r="B18" s="21" t="s">
        <v>96</v>
      </c>
      <c r="C18" s="21" t="s">
        <v>678</v>
      </c>
      <c r="D18" s="21"/>
      <c r="E18" s="21" t="s">
        <v>90</v>
      </c>
      <c r="F18" s="21" t="s">
        <v>275</v>
      </c>
      <c r="G18" s="21" t="s">
        <v>207</v>
      </c>
      <c r="H18" s="22" t="s">
        <v>55</v>
      </c>
      <c r="I18" s="22" t="s">
        <v>679</v>
      </c>
      <c r="J18" s="21" t="s">
        <v>46</v>
      </c>
      <c r="K18" s="21" t="s">
        <v>338</v>
      </c>
      <c r="L18" s="53" t="s">
        <v>677</v>
      </c>
      <c r="M18" s="10"/>
      <c r="N18" s="53"/>
      <c r="O18" s="56" t="s">
        <v>44</v>
      </c>
      <c r="P18" s="56" t="s">
        <v>44</v>
      </c>
    </row>
    <row r="19" s="50" customFormat="1" ht="31.15" customHeight="1" spans="1:16">
      <c r="A19" s="21" t="s">
        <v>41</v>
      </c>
      <c r="B19" s="21" t="s">
        <v>96</v>
      </c>
      <c r="C19" s="21" t="s">
        <v>680</v>
      </c>
      <c r="D19" s="21"/>
      <c r="E19" s="21" t="s">
        <v>90</v>
      </c>
      <c r="F19" s="21" t="s">
        <v>681</v>
      </c>
      <c r="G19" s="21" t="s">
        <v>682</v>
      </c>
      <c r="H19" s="22" t="s">
        <v>28</v>
      </c>
      <c r="I19" s="22" t="s">
        <v>683</v>
      </c>
      <c r="J19" s="21" t="s">
        <v>684</v>
      </c>
      <c r="K19" s="21" t="s">
        <v>28</v>
      </c>
      <c r="L19" s="53" t="s">
        <v>677</v>
      </c>
      <c r="M19" s="10"/>
      <c r="N19" s="53"/>
      <c r="O19" s="56" t="s">
        <v>44</v>
      </c>
      <c r="P19" s="56" t="s">
        <v>44</v>
      </c>
    </row>
    <row r="20" s="50" customFormat="1" ht="31.15" customHeight="1" spans="1:16">
      <c r="A20" s="21" t="s">
        <v>64</v>
      </c>
      <c r="B20" s="21" t="s">
        <v>122</v>
      </c>
      <c r="C20" s="21" t="s">
        <v>685</v>
      </c>
      <c r="D20" s="21"/>
      <c r="E20" s="21" t="s">
        <v>90</v>
      </c>
      <c r="F20" s="21" t="s">
        <v>506</v>
      </c>
      <c r="G20" s="21" t="s">
        <v>207</v>
      </c>
      <c r="H20" s="22" t="s">
        <v>55</v>
      </c>
      <c r="I20" s="22" t="s">
        <v>686</v>
      </c>
      <c r="J20" s="21" t="s">
        <v>684</v>
      </c>
      <c r="K20" s="21" t="s">
        <v>687</v>
      </c>
      <c r="L20" s="53" t="s">
        <v>677</v>
      </c>
      <c r="M20" s="10"/>
      <c r="N20" s="53"/>
      <c r="O20" s="56" t="s">
        <v>44</v>
      </c>
      <c r="P20" s="56" t="s">
        <v>44</v>
      </c>
    </row>
    <row r="21" s="50" customFormat="1" ht="31.15" customHeight="1" spans="1:16">
      <c r="A21" s="21" t="s">
        <v>64</v>
      </c>
      <c r="B21" s="21" t="s">
        <v>65</v>
      </c>
      <c r="C21" s="21" t="s">
        <v>688</v>
      </c>
      <c r="D21" s="21"/>
      <c r="E21" s="21" t="s">
        <v>90</v>
      </c>
      <c r="F21" s="21" t="s">
        <v>689</v>
      </c>
      <c r="G21" s="21" t="s">
        <v>690</v>
      </c>
      <c r="H21" s="22" t="s">
        <v>691</v>
      </c>
      <c r="I21" s="22" t="s">
        <v>332</v>
      </c>
      <c r="J21" s="21" t="s">
        <v>692</v>
      </c>
      <c r="K21" s="21" t="s">
        <v>693</v>
      </c>
      <c r="L21" s="53" t="s">
        <v>677</v>
      </c>
      <c r="M21" s="10"/>
      <c r="N21" s="53"/>
      <c r="O21" s="56" t="s">
        <v>44</v>
      </c>
      <c r="P21" s="56" t="s">
        <v>44</v>
      </c>
    </row>
    <row r="22" s="50" customFormat="1" ht="31.15" customHeight="1" spans="1:16">
      <c r="A22" s="21" t="s">
        <v>64</v>
      </c>
      <c r="B22" s="21" t="s">
        <v>65</v>
      </c>
      <c r="C22" s="21" t="s">
        <v>694</v>
      </c>
      <c r="D22" s="21"/>
      <c r="E22" s="21" t="s">
        <v>102</v>
      </c>
      <c r="F22" s="21" t="s">
        <v>103</v>
      </c>
      <c r="G22" s="21"/>
      <c r="H22" s="22" t="s">
        <v>107</v>
      </c>
      <c r="I22" s="22" t="s">
        <v>74</v>
      </c>
      <c r="J22" s="21" t="s">
        <v>692</v>
      </c>
      <c r="K22" s="21" t="s">
        <v>695</v>
      </c>
      <c r="L22" s="53" t="s">
        <v>47</v>
      </c>
      <c r="M22" s="10"/>
      <c r="N22" s="53"/>
      <c r="O22" s="56" t="s">
        <v>44</v>
      </c>
      <c r="P22" s="56" t="s">
        <v>105</v>
      </c>
    </row>
    <row r="23" s="50" customFormat="1" ht="31.15" customHeight="1" spans="1:16">
      <c r="A23" s="21" t="s">
        <v>64</v>
      </c>
      <c r="B23" s="21" t="s">
        <v>65</v>
      </c>
      <c r="C23" s="21" t="s">
        <v>696</v>
      </c>
      <c r="D23" s="21"/>
      <c r="E23" s="21" t="s">
        <v>90</v>
      </c>
      <c r="F23" s="21" t="s">
        <v>506</v>
      </c>
      <c r="G23" s="21" t="s">
        <v>690</v>
      </c>
      <c r="H23" s="22" t="s">
        <v>528</v>
      </c>
      <c r="I23" s="22" t="s">
        <v>45</v>
      </c>
      <c r="J23" s="21" t="s">
        <v>70</v>
      </c>
      <c r="K23" s="21" t="s">
        <v>58</v>
      </c>
      <c r="L23" s="53" t="s">
        <v>47</v>
      </c>
      <c r="M23" s="10"/>
      <c r="N23" s="53"/>
      <c r="O23" s="56" t="s">
        <v>44</v>
      </c>
      <c r="P23" s="56" t="s">
        <v>44</v>
      </c>
    </row>
    <row r="24" s="50" customFormat="1" ht="31.15" customHeight="1" spans="1:16">
      <c r="A24" s="21" t="s">
        <v>71</v>
      </c>
      <c r="B24" s="21" t="s">
        <v>72</v>
      </c>
      <c r="C24" s="21" t="s">
        <v>697</v>
      </c>
      <c r="D24" s="21"/>
      <c r="E24" s="21" t="s">
        <v>90</v>
      </c>
      <c r="F24" s="21" t="s">
        <v>100</v>
      </c>
      <c r="G24" s="21" t="s">
        <v>93</v>
      </c>
      <c r="H24" s="22" t="s">
        <v>100</v>
      </c>
      <c r="I24" s="22" t="s">
        <v>45</v>
      </c>
      <c r="J24" s="21" t="s">
        <v>684</v>
      </c>
      <c r="K24" s="21" t="s">
        <v>74</v>
      </c>
      <c r="L24" s="53" t="s">
        <v>47</v>
      </c>
      <c r="M24" s="10"/>
      <c r="N24" s="53"/>
      <c r="O24" s="56" t="s">
        <v>44</v>
      </c>
      <c r="P24" s="56" t="s">
        <v>44</v>
      </c>
    </row>
    <row r="25" s="50" customFormat="1" ht="31.15" customHeight="1" spans="1:16">
      <c r="A25" s="21" t="s">
        <v>71</v>
      </c>
      <c r="B25" s="21" t="s">
        <v>72</v>
      </c>
      <c r="C25" s="21" t="s">
        <v>698</v>
      </c>
      <c r="D25" s="21"/>
      <c r="E25" s="21" t="s">
        <v>90</v>
      </c>
      <c r="F25" s="21" t="s">
        <v>100</v>
      </c>
      <c r="G25" s="21" t="s">
        <v>93</v>
      </c>
      <c r="H25" s="22" t="s">
        <v>100</v>
      </c>
      <c r="I25" s="22" t="s">
        <v>45</v>
      </c>
      <c r="J25" s="21" t="s">
        <v>692</v>
      </c>
      <c r="K25" s="21" t="s">
        <v>55</v>
      </c>
      <c r="L25" s="53" t="s">
        <v>47</v>
      </c>
      <c r="M25" s="85"/>
      <c r="N25" s="86"/>
      <c r="O25" s="56" t="s">
        <v>44</v>
      </c>
      <c r="P25" s="56" t="s">
        <v>44</v>
      </c>
    </row>
    <row r="26" s="50" customFormat="1" ht="30" customHeight="1" spans="1:14">
      <c r="A26" s="81"/>
      <c r="B26" s="81"/>
      <c r="C26" s="81"/>
      <c r="D26" s="81"/>
      <c r="E26" s="81"/>
      <c r="F26" s="81"/>
      <c r="G26" s="81"/>
      <c r="H26" s="81"/>
      <c r="I26" s="81"/>
      <c r="J26" s="81"/>
      <c r="K26" s="81">
        <v>81.99</v>
      </c>
      <c r="L26" s="81"/>
      <c r="M26" s="87"/>
      <c r="N26" s="81"/>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1">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ageMargins left="0.25" right="0.25" top="0.75" bottom="0.75" header="0.298611111111111" footer="0.298611111111111"/>
  <pageSetup paperSize="9" scale="5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8"/>
  <sheetViews>
    <sheetView view="pageBreakPreview" zoomScaleNormal="100" workbookViewId="0">
      <selection activeCell="L34" sqref="L34:N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9.81481481481481"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3" t="s">
        <v>109</v>
      </c>
      <c r="C2" s="4"/>
      <c r="D2" s="5"/>
      <c r="E2" s="2" t="s">
        <v>3</v>
      </c>
      <c r="F2" s="3" t="s">
        <v>77</v>
      </c>
      <c r="G2" s="4"/>
      <c r="H2" s="5"/>
      <c r="I2" s="2" t="s">
        <v>5</v>
      </c>
      <c r="J2" s="19">
        <v>15889011636</v>
      </c>
      <c r="K2" s="20"/>
      <c r="L2" s="25"/>
      <c r="M2" s="82"/>
      <c r="N2" s="82"/>
      <c r="Z2" s="50" t="s">
        <v>110</v>
      </c>
    </row>
    <row r="3" s="50" customFormat="1" ht="19.9" customHeight="1" spans="1:14">
      <c r="A3" s="2" t="s">
        <v>8</v>
      </c>
      <c r="B3" s="3" t="s">
        <v>9</v>
      </c>
      <c r="C3" s="4"/>
      <c r="D3" s="5"/>
      <c r="E3" s="2" t="s">
        <v>10</v>
      </c>
      <c r="F3" s="3" t="s">
        <v>11</v>
      </c>
      <c r="G3" s="4"/>
      <c r="H3" s="4"/>
      <c r="I3" s="4"/>
      <c r="J3" s="4"/>
      <c r="K3" s="4"/>
      <c r="L3" s="5"/>
      <c r="M3" s="82"/>
      <c r="N3" s="82"/>
    </row>
    <row r="4" s="50" customFormat="1" ht="19.9" customHeight="1" spans="1:14">
      <c r="A4" s="100" t="s">
        <v>12</v>
      </c>
      <c r="B4" s="7" t="s">
        <v>13</v>
      </c>
      <c r="C4" s="8"/>
      <c r="D4" s="9"/>
      <c r="E4" s="10" t="s">
        <v>14</v>
      </c>
      <c r="F4" s="7"/>
      <c r="G4" s="8"/>
      <c r="H4" s="8"/>
      <c r="I4" s="8"/>
      <c r="J4" s="8"/>
      <c r="K4" s="8"/>
      <c r="L4" s="9"/>
      <c r="M4" s="82"/>
      <c r="N4" s="82"/>
    </row>
    <row r="5" s="50" customFormat="1" ht="15.75" customHeight="1" spans="1:14">
      <c r="A5" s="11" t="s">
        <v>15</v>
      </c>
      <c r="B5" s="12"/>
      <c r="C5" s="13" t="s">
        <v>16</v>
      </c>
      <c r="D5" s="11" t="s">
        <v>17</v>
      </c>
      <c r="E5" s="12"/>
      <c r="F5" s="14" t="s">
        <v>18</v>
      </c>
      <c r="G5" s="14"/>
      <c r="H5" s="14"/>
      <c r="I5" s="14"/>
      <c r="J5" s="14" t="s">
        <v>19</v>
      </c>
      <c r="K5" s="109" t="s">
        <v>20</v>
      </c>
      <c r="L5" s="14" t="s">
        <v>21</v>
      </c>
      <c r="M5" s="82"/>
      <c r="N5" s="82"/>
    </row>
    <row r="6" s="50" customFormat="1" spans="1:15">
      <c r="A6" s="15" t="s">
        <v>22</v>
      </c>
      <c r="B6" s="15"/>
      <c r="C6" s="16" t="s">
        <v>111</v>
      </c>
      <c r="D6" s="17" t="s">
        <v>112</v>
      </c>
      <c r="E6" s="17"/>
      <c r="F6" s="17">
        <f>F7+F8+F9</f>
        <v>4915500</v>
      </c>
      <c r="G6" s="17"/>
      <c r="H6" s="17"/>
      <c r="I6" s="17"/>
      <c r="J6" s="60" t="s">
        <v>24</v>
      </c>
      <c r="K6" s="61">
        <f>IF(OR(D6=0,D6="0"),0,ROUND(((F7+F8+F9)/D6)*100,2))</f>
        <v>100</v>
      </c>
      <c r="L6" s="60">
        <v>10</v>
      </c>
      <c r="M6" s="82"/>
      <c r="N6" s="82"/>
      <c r="O6" s="50" t="s">
        <v>25</v>
      </c>
    </row>
    <row r="7" s="50" customFormat="1" spans="1:14">
      <c r="A7" s="15" t="s">
        <v>26</v>
      </c>
      <c r="B7" s="15"/>
      <c r="C7" s="16" t="s">
        <v>111</v>
      </c>
      <c r="D7" s="17" t="s">
        <v>112</v>
      </c>
      <c r="E7" s="17"/>
      <c r="F7" s="17" t="s">
        <v>112</v>
      </c>
      <c r="G7" s="17"/>
      <c r="H7" s="17"/>
      <c r="I7" s="17"/>
      <c r="J7" s="16"/>
      <c r="K7" s="61">
        <f>IF(OR(D7=0,D7="0"),0,ROUND((F7/D7)*100,2))</f>
        <v>100</v>
      </c>
      <c r="L7" s="16"/>
      <c r="M7" s="82"/>
      <c r="N7" s="82"/>
    </row>
    <row r="8" s="50" customFormat="1" spans="1:14">
      <c r="A8" s="15" t="s">
        <v>27</v>
      </c>
      <c r="B8" s="15"/>
      <c r="C8" s="16" t="s">
        <v>28</v>
      </c>
      <c r="D8" s="17" t="s">
        <v>28</v>
      </c>
      <c r="E8" s="17"/>
      <c r="F8" s="18" t="s">
        <v>28</v>
      </c>
      <c r="G8" s="18"/>
      <c r="H8" s="18"/>
      <c r="I8" s="18"/>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88.9" customHeight="1" spans="1:14">
      <c r="A11" s="101" t="s">
        <v>113</v>
      </c>
      <c r="B11" s="102"/>
      <c r="C11" s="102"/>
      <c r="D11" s="102"/>
      <c r="E11" s="103"/>
      <c r="F11" s="104" t="s">
        <v>114</v>
      </c>
      <c r="G11" s="105"/>
      <c r="H11" s="105"/>
      <c r="I11" s="105"/>
      <c r="J11" s="105"/>
      <c r="K11" s="105"/>
      <c r="L11" s="110"/>
      <c r="M11" s="82"/>
      <c r="N11" s="82"/>
    </row>
    <row r="12" s="50" customFormat="1" ht="15.75" customHeight="1" spans="1:14">
      <c r="A12" s="14" t="s">
        <v>34</v>
      </c>
      <c r="B12" s="14" t="s">
        <v>35</v>
      </c>
      <c r="C12" s="11" t="s">
        <v>36</v>
      </c>
      <c r="D12" s="12"/>
      <c r="E12" s="12"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115</v>
      </c>
      <c r="D13" s="21"/>
      <c r="E13" s="21" t="s">
        <v>90</v>
      </c>
      <c r="F13" s="21" t="s">
        <v>44</v>
      </c>
      <c r="G13" s="21" t="s">
        <v>91</v>
      </c>
      <c r="H13" s="22" t="s">
        <v>44</v>
      </c>
      <c r="I13" s="22" t="s">
        <v>45</v>
      </c>
      <c r="J13" s="21" t="s">
        <v>46</v>
      </c>
      <c r="K13" s="21" t="s">
        <v>48</v>
      </c>
      <c r="L13" s="53" t="s">
        <v>47</v>
      </c>
      <c r="M13" s="53"/>
      <c r="N13" s="53"/>
      <c r="O13" s="56" t="s">
        <v>44</v>
      </c>
      <c r="P13" s="56" t="s">
        <v>44</v>
      </c>
    </row>
    <row r="14" s="50" customFormat="1" ht="31.15" customHeight="1" spans="1:16">
      <c r="A14" s="21" t="s">
        <v>41</v>
      </c>
      <c r="B14" s="21" t="s">
        <v>42</v>
      </c>
      <c r="C14" s="21" t="s">
        <v>116</v>
      </c>
      <c r="D14" s="21"/>
      <c r="E14" s="21" t="s">
        <v>90</v>
      </c>
      <c r="F14" s="21" t="s">
        <v>58</v>
      </c>
      <c r="G14" s="21" t="s">
        <v>117</v>
      </c>
      <c r="H14" s="22" t="s">
        <v>58</v>
      </c>
      <c r="I14" s="22" t="s">
        <v>45</v>
      </c>
      <c r="J14" s="21" t="s">
        <v>46</v>
      </c>
      <c r="K14" s="21" t="s">
        <v>48</v>
      </c>
      <c r="L14" s="53" t="s">
        <v>47</v>
      </c>
      <c r="M14" s="53"/>
      <c r="N14" s="53"/>
      <c r="O14" s="56" t="s">
        <v>44</v>
      </c>
      <c r="P14" s="56" t="s">
        <v>44</v>
      </c>
    </row>
    <row r="15" s="50" customFormat="1" ht="31.15" customHeight="1" spans="1:16">
      <c r="A15" s="21" t="s">
        <v>41</v>
      </c>
      <c r="B15" s="21" t="s">
        <v>59</v>
      </c>
      <c r="C15" s="21" t="s">
        <v>118</v>
      </c>
      <c r="D15" s="21"/>
      <c r="E15" s="21" t="s">
        <v>90</v>
      </c>
      <c r="F15" s="21" t="s">
        <v>61</v>
      </c>
      <c r="G15" s="21" t="s">
        <v>93</v>
      </c>
      <c r="H15" s="22" t="s">
        <v>61</v>
      </c>
      <c r="I15" s="22" t="s">
        <v>45</v>
      </c>
      <c r="J15" s="21" t="s">
        <v>46</v>
      </c>
      <c r="K15" s="21" t="s">
        <v>48</v>
      </c>
      <c r="L15" s="53" t="s">
        <v>47</v>
      </c>
      <c r="M15" s="53"/>
      <c r="N15" s="53"/>
      <c r="O15" s="56" t="s">
        <v>44</v>
      </c>
      <c r="P15" s="56" t="s">
        <v>44</v>
      </c>
    </row>
    <row r="16" s="50" customFormat="1" ht="31.15" customHeight="1" spans="1:16">
      <c r="A16" s="21" t="s">
        <v>41</v>
      </c>
      <c r="B16" s="21" t="s">
        <v>59</v>
      </c>
      <c r="C16" s="21" t="s">
        <v>119</v>
      </c>
      <c r="D16" s="21"/>
      <c r="E16" s="21" t="s">
        <v>86</v>
      </c>
      <c r="F16" s="21" t="s">
        <v>87</v>
      </c>
      <c r="G16" s="21" t="s">
        <v>93</v>
      </c>
      <c r="H16" s="22" t="s">
        <v>87</v>
      </c>
      <c r="I16" s="22" t="s">
        <v>45</v>
      </c>
      <c r="J16" s="21" t="s">
        <v>70</v>
      </c>
      <c r="K16" s="21" t="s">
        <v>58</v>
      </c>
      <c r="L16" s="53" t="s">
        <v>47</v>
      </c>
      <c r="M16" s="53"/>
      <c r="N16" s="53"/>
      <c r="O16" s="56" t="s">
        <v>44</v>
      </c>
      <c r="P16" s="56" t="s">
        <v>55</v>
      </c>
    </row>
    <row r="17" s="50" customFormat="1" ht="31.15" customHeight="1" spans="1:16">
      <c r="A17" s="21" t="s">
        <v>41</v>
      </c>
      <c r="B17" s="21" t="s">
        <v>62</v>
      </c>
      <c r="C17" s="21" t="s">
        <v>120</v>
      </c>
      <c r="D17" s="21"/>
      <c r="E17" s="21" t="s">
        <v>90</v>
      </c>
      <c r="F17" s="21" t="s">
        <v>61</v>
      </c>
      <c r="G17" s="21" t="s">
        <v>93</v>
      </c>
      <c r="H17" s="22" t="s">
        <v>61</v>
      </c>
      <c r="I17" s="22" t="s">
        <v>45</v>
      </c>
      <c r="J17" s="21" t="s">
        <v>70</v>
      </c>
      <c r="K17" s="21" t="s">
        <v>58</v>
      </c>
      <c r="L17" s="53" t="s">
        <v>47</v>
      </c>
      <c r="M17" s="53"/>
      <c r="N17" s="53"/>
      <c r="O17" s="56" t="s">
        <v>44</v>
      </c>
      <c r="P17" s="56" t="s">
        <v>44</v>
      </c>
    </row>
    <row r="18" s="50" customFormat="1" ht="31.15" customHeight="1" spans="1:16">
      <c r="A18" s="21" t="s">
        <v>41</v>
      </c>
      <c r="B18" s="21" t="s">
        <v>96</v>
      </c>
      <c r="C18" s="21" t="s">
        <v>97</v>
      </c>
      <c r="D18" s="21"/>
      <c r="E18" s="21" t="s">
        <v>86</v>
      </c>
      <c r="F18" s="21" t="s">
        <v>28</v>
      </c>
      <c r="G18" s="21" t="s">
        <v>93</v>
      </c>
      <c r="H18" s="22" t="s">
        <v>28</v>
      </c>
      <c r="I18" s="22" t="s">
        <v>45</v>
      </c>
      <c r="J18" s="21" t="s">
        <v>46</v>
      </c>
      <c r="K18" s="21" t="s">
        <v>48</v>
      </c>
      <c r="L18" s="53" t="s">
        <v>47</v>
      </c>
      <c r="M18" s="53"/>
      <c r="N18" s="53"/>
      <c r="O18" s="56" t="s">
        <v>44</v>
      </c>
      <c r="P18" s="56" t="s">
        <v>55</v>
      </c>
    </row>
    <row r="19" s="50" customFormat="1" ht="31.15" customHeight="1" spans="1:16">
      <c r="A19" s="21" t="s">
        <v>41</v>
      </c>
      <c r="B19" s="21" t="s">
        <v>98</v>
      </c>
      <c r="C19" s="21" t="s">
        <v>121</v>
      </c>
      <c r="D19" s="21"/>
      <c r="E19" s="21" t="s">
        <v>90</v>
      </c>
      <c r="F19" s="21" t="s">
        <v>100</v>
      </c>
      <c r="G19" s="21" t="s">
        <v>93</v>
      </c>
      <c r="H19" s="22" t="s">
        <v>100</v>
      </c>
      <c r="I19" s="22" t="s">
        <v>45</v>
      </c>
      <c r="J19" s="21" t="s">
        <v>46</v>
      </c>
      <c r="K19" s="21" t="s">
        <v>48</v>
      </c>
      <c r="L19" s="53" t="s">
        <v>47</v>
      </c>
      <c r="M19" s="53"/>
      <c r="N19" s="53"/>
      <c r="O19" s="56" t="s">
        <v>44</v>
      </c>
      <c r="P19" s="56" t="s">
        <v>44</v>
      </c>
    </row>
    <row r="20" s="50" customFormat="1" ht="31.15" customHeight="1" spans="1:16">
      <c r="A20" s="21" t="s">
        <v>64</v>
      </c>
      <c r="B20" s="21" t="s">
        <v>122</v>
      </c>
      <c r="C20" s="21" t="s">
        <v>123</v>
      </c>
      <c r="D20" s="21"/>
      <c r="E20" s="21" t="s">
        <v>102</v>
      </c>
      <c r="F20" s="21" t="s">
        <v>103</v>
      </c>
      <c r="G20" s="21"/>
      <c r="H20" s="22" t="s">
        <v>107</v>
      </c>
      <c r="I20" s="22" t="s">
        <v>74</v>
      </c>
      <c r="J20" s="21" t="s">
        <v>46</v>
      </c>
      <c r="K20" s="21" t="s">
        <v>105</v>
      </c>
      <c r="L20" s="53" t="s">
        <v>47</v>
      </c>
      <c r="M20" s="53"/>
      <c r="N20" s="53"/>
      <c r="O20" s="56" t="s">
        <v>44</v>
      </c>
      <c r="P20" s="56" t="s">
        <v>105</v>
      </c>
    </row>
    <row r="21" s="50" customFormat="1" ht="31.15" customHeight="1" spans="1:16">
      <c r="A21" s="106" t="s">
        <v>64</v>
      </c>
      <c r="B21" s="106" t="s">
        <v>65</v>
      </c>
      <c r="C21" s="106" t="s">
        <v>124</v>
      </c>
      <c r="D21" s="106"/>
      <c r="E21" s="106" t="s">
        <v>102</v>
      </c>
      <c r="F21" s="106" t="s">
        <v>103</v>
      </c>
      <c r="G21" s="106"/>
      <c r="H21" s="108" t="s">
        <v>107</v>
      </c>
      <c r="I21" s="108" t="s">
        <v>74</v>
      </c>
      <c r="J21" s="106" t="s">
        <v>46</v>
      </c>
      <c r="K21" s="106" t="s">
        <v>105</v>
      </c>
      <c r="L21" s="86" t="s">
        <v>47</v>
      </c>
      <c r="M21" s="86"/>
      <c r="N21" s="86"/>
      <c r="O21" s="56" t="s">
        <v>44</v>
      </c>
      <c r="P21" s="56" t="s">
        <v>105</v>
      </c>
    </row>
    <row r="22" s="50" customFormat="1" ht="31.15" customHeight="1" spans="1:16">
      <c r="A22" s="21" t="s">
        <v>71</v>
      </c>
      <c r="B22" s="21" t="s">
        <v>72</v>
      </c>
      <c r="C22" s="21" t="s">
        <v>125</v>
      </c>
      <c r="D22" s="21"/>
      <c r="E22" s="21" t="s">
        <v>90</v>
      </c>
      <c r="F22" s="21" t="s">
        <v>100</v>
      </c>
      <c r="G22" s="21" t="s">
        <v>93</v>
      </c>
      <c r="H22" s="22" t="s">
        <v>100</v>
      </c>
      <c r="I22" s="22" t="s">
        <v>45</v>
      </c>
      <c r="J22" s="21" t="s">
        <v>46</v>
      </c>
      <c r="K22" s="21" t="s">
        <v>48</v>
      </c>
      <c r="L22" s="53" t="s">
        <v>47</v>
      </c>
      <c r="M22" s="53"/>
      <c r="N22" s="53"/>
      <c r="O22" s="62" t="s">
        <v>44</v>
      </c>
      <c r="P22" s="56" t="s">
        <v>44</v>
      </c>
    </row>
    <row r="23" s="50" customFormat="1" ht="45" customHeight="1" spans="1:14">
      <c r="A23" s="81"/>
      <c r="B23" s="81"/>
      <c r="C23" s="81"/>
      <c r="D23" s="81"/>
      <c r="E23" s="81"/>
      <c r="F23" s="81"/>
      <c r="G23" s="81"/>
      <c r="H23" s="81"/>
      <c r="I23" s="81"/>
      <c r="J23" s="81" t="s">
        <v>126</v>
      </c>
      <c r="K23" s="81">
        <v>92</v>
      </c>
      <c r="L23" s="81"/>
      <c r="M23" s="81"/>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25" right="0.25" top="0.75" bottom="0.75" header="0.298611111111111" footer="0.298611111111111"/>
  <pageSetup paperSize="9" scale="80" orientation="landscape"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topLeftCell="A8"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699</v>
      </c>
      <c r="C2" s="52"/>
      <c r="D2" s="52"/>
      <c r="E2" s="2" t="s">
        <v>3</v>
      </c>
      <c r="F2" s="52" t="s">
        <v>77</v>
      </c>
      <c r="G2" s="52"/>
      <c r="H2" s="52"/>
      <c r="I2" s="2" t="s">
        <v>5</v>
      </c>
      <c r="J2" s="2" t="s">
        <v>419</v>
      </c>
      <c r="K2" s="2"/>
      <c r="L2" s="2"/>
      <c r="Z2" s="50" t="s">
        <v>420</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v>50000</v>
      </c>
      <c r="D6" s="17">
        <v>50000</v>
      </c>
      <c r="E6" s="17"/>
      <c r="F6" s="17">
        <v>50000</v>
      </c>
      <c r="G6" s="17"/>
      <c r="H6" s="17"/>
      <c r="I6" s="17"/>
      <c r="J6" s="60" t="s">
        <v>24</v>
      </c>
      <c r="K6" s="61">
        <f>IF(OR(D6=0,D6="0"),0,ROUND(((F7+F8+F9)/D6)*100,2))</f>
        <v>100</v>
      </c>
      <c r="L6" s="60">
        <f>ROUND((K6*N6/100),2)</f>
        <v>10</v>
      </c>
      <c r="N6" s="50" t="s">
        <v>25</v>
      </c>
    </row>
    <row r="7" s="50" customFormat="1" spans="1:12">
      <c r="A7" s="15" t="s">
        <v>26</v>
      </c>
      <c r="B7" s="15"/>
      <c r="C7" s="16">
        <v>50000</v>
      </c>
      <c r="D7" s="17">
        <v>50000</v>
      </c>
      <c r="E7" s="17"/>
      <c r="F7" s="17">
        <v>50000</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423</v>
      </c>
      <c r="B11" s="54"/>
      <c r="C11" s="54"/>
      <c r="D11" s="54"/>
      <c r="E11" s="54"/>
      <c r="F11" s="55" t="s">
        <v>700</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701</v>
      </c>
      <c r="D13" s="21"/>
      <c r="E13" s="21">
        <v>5</v>
      </c>
      <c r="F13" s="22">
        <v>5</v>
      </c>
      <c r="G13" s="22" t="s">
        <v>45</v>
      </c>
      <c r="H13" s="21" t="s">
        <v>46</v>
      </c>
      <c r="I13" s="22" t="s">
        <v>47</v>
      </c>
      <c r="J13" s="22"/>
      <c r="K13" s="22"/>
      <c r="L13" s="30">
        <v>10</v>
      </c>
      <c r="M13" s="56" t="s">
        <v>44</v>
      </c>
      <c r="N13" s="56" t="s">
        <v>44</v>
      </c>
    </row>
    <row r="14" s="50" customFormat="1" ht="31.15" customHeight="1" spans="1:14">
      <c r="A14" s="21" t="s">
        <v>41</v>
      </c>
      <c r="B14" s="21" t="s">
        <v>42</v>
      </c>
      <c r="C14" s="21" t="s">
        <v>702</v>
      </c>
      <c r="D14" s="21"/>
      <c r="E14" s="21">
        <v>11</v>
      </c>
      <c r="F14" s="22">
        <v>5</v>
      </c>
      <c r="G14" s="22" t="s">
        <v>45</v>
      </c>
      <c r="H14" s="21" t="s">
        <v>46</v>
      </c>
      <c r="I14" s="22" t="s">
        <v>703</v>
      </c>
      <c r="J14" s="22"/>
      <c r="K14" s="22"/>
      <c r="L14" s="21">
        <v>5</v>
      </c>
      <c r="M14" s="56" t="s">
        <v>44</v>
      </c>
      <c r="N14" s="56" t="s">
        <v>44</v>
      </c>
    </row>
    <row r="15" s="50" customFormat="1" ht="31.15" customHeight="1" spans="1:14">
      <c r="A15" s="21" t="s">
        <v>41</v>
      </c>
      <c r="B15" s="21" t="s">
        <v>98</v>
      </c>
      <c r="C15" s="21" t="s">
        <v>427</v>
      </c>
      <c r="D15" s="21"/>
      <c r="E15" s="21" t="s">
        <v>103</v>
      </c>
      <c r="F15" s="22"/>
      <c r="G15" s="22" t="s">
        <v>44</v>
      </c>
      <c r="H15" s="21" t="s">
        <v>46</v>
      </c>
      <c r="I15" s="22" t="s">
        <v>47</v>
      </c>
      <c r="J15" s="22"/>
      <c r="K15" s="22"/>
      <c r="L15" s="30">
        <v>10</v>
      </c>
      <c r="M15" s="56" t="s">
        <v>44</v>
      </c>
      <c r="N15" s="56" t="s">
        <v>105</v>
      </c>
    </row>
    <row r="16" s="50" customFormat="1" ht="31.15" customHeight="1" spans="1:14">
      <c r="A16" s="21" t="s">
        <v>41</v>
      </c>
      <c r="B16" s="21" t="s">
        <v>98</v>
      </c>
      <c r="C16" s="21" t="s">
        <v>429</v>
      </c>
      <c r="D16" s="21"/>
      <c r="E16" s="21" t="s">
        <v>103</v>
      </c>
      <c r="F16" s="22"/>
      <c r="G16" s="22" t="s">
        <v>44</v>
      </c>
      <c r="H16" s="21" t="s">
        <v>46</v>
      </c>
      <c r="I16" s="22" t="s">
        <v>47</v>
      </c>
      <c r="J16" s="22"/>
      <c r="K16" s="22"/>
      <c r="L16" s="30">
        <v>10</v>
      </c>
      <c r="M16" s="56" t="s">
        <v>44</v>
      </c>
      <c r="N16" s="56" t="s">
        <v>105</v>
      </c>
    </row>
    <row r="17" s="50" customFormat="1" ht="31.15" customHeight="1" spans="1:14">
      <c r="A17" s="21" t="s">
        <v>64</v>
      </c>
      <c r="B17" s="21" t="s">
        <v>65</v>
      </c>
      <c r="C17" s="21" t="s">
        <v>430</v>
      </c>
      <c r="D17" s="21"/>
      <c r="E17" s="21" t="s">
        <v>103</v>
      </c>
      <c r="F17" s="22"/>
      <c r="G17" s="22" t="s">
        <v>74</v>
      </c>
      <c r="H17" s="21" t="s">
        <v>46</v>
      </c>
      <c r="I17" s="22" t="s">
        <v>47</v>
      </c>
      <c r="J17" s="22"/>
      <c r="K17" s="22"/>
      <c r="L17" s="30">
        <v>6</v>
      </c>
      <c r="M17" s="56" t="s">
        <v>44</v>
      </c>
      <c r="N17" s="56" t="s">
        <v>105</v>
      </c>
    </row>
    <row r="18" s="50" customFormat="1" ht="31.15" customHeight="1" spans="1:14">
      <c r="A18" s="21" t="s">
        <v>64</v>
      </c>
      <c r="B18" s="21" t="s">
        <v>65</v>
      </c>
      <c r="C18" s="21" t="s">
        <v>429</v>
      </c>
      <c r="D18" s="21"/>
      <c r="E18" s="21" t="s">
        <v>103</v>
      </c>
      <c r="F18" s="22"/>
      <c r="G18" s="22" t="s">
        <v>44</v>
      </c>
      <c r="H18" s="21" t="s">
        <v>46</v>
      </c>
      <c r="I18" s="22" t="s">
        <v>47</v>
      </c>
      <c r="J18" s="22"/>
      <c r="K18" s="22"/>
      <c r="L18" s="30">
        <v>10</v>
      </c>
      <c r="M18" s="56" t="s">
        <v>44</v>
      </c>
      <c r="N18" s="56" t="s">
        <v>105</v>
      </c>
    </row>
    <row r="19" s="50" customFormat="1" ht="31.15" customHeight="1" spans="1:14">
      <c r="A19" s="21" t="s">
        <v>64</v>
      </c>
      <c r="B19" s="21" t="s">
        <v>237</v>
      </c>
      <c r="C19" s="21" t="s">
        <v>431</v>
      </c>
      <c r="D19" s="21"/>
      <c r="E19" s="21" t="s">
        <v>103</v>
      </c>
      <c r="F19" s="22"/>
      <c r="G19" s="22" t="s">
        <v>44</v>
      </c>
      <c r="H19" s="21" t="s">
        <v>46</v>
      </c>
      <c r="I19" s="22" t="s">
        <v>47</v>
      </c>
      <c r="J19" s="22"/>
      <c r="K19" s="22"/>
      <c r="L19" s="30">
        <v>10</v>
      </c>
      <c r="M19" s="56" t="s">
        <v>44</v>
      </c>
      <c r="N19" s="56" t="s">
        <v>105</v>
      </c>
    </row>
    <row r="20" s="50" customFormat="1" ht="31.15" customHeight="1" spans="1:14">
      <c r="A20" s="21" t="s">
        <v>64</v>
      </c>
      <c r="B20" s="21" t="s">
        <v>237</v>
      </c>
      <c r="C20" s="21" t="s">
        <v>432</v>
      </c>
      <c r="D20" s="21"/>
      <c r="E20" s="21" t="s">
        <v>103</v>
      </c>
      <c r="F20" s="22"/>
      <c r="G20" s="22" t="s">
        <v>44</v>
      </c>
      <c r="H20" s="21" t="s">
        <v>46</v>
      </c>
      <c r="I20" s="22" t="s">
        <v>47</v>
      </c>
      <c r="J20" s="22"/>
      <c r="K20" s="22"/>
      <c r="L20" s="30">
        <v>10</v>
      </c>
      <c r="M20" s="56" t="s">
        <v>44</v>
      </c>
      <c r="N20" s="56" t="s">
        <v>105</v>
      </c>
    </row>
    <row r="21" s="50" customFormat="1" ht="31.15" customHeight="1" spans="1:14">
      <c r="A21" s="21" t="s">
        <v>64</v>
      </c>
      <c r="B21" s="21" t="s">
        <v>68</v>
      </c>
      <c r="C21" s="21" t="s">
        <v>432</v>
      </c>
      <c r="D21" s="21"/>
      <c r="E21" s="21" t="s">
        <v>103</v>
      </c>
      <c r="F21" s="22"/>
      <c r="G21" s="22" t="s">
        <v>44</v>
      </c>
      <c r="H21" s="21" t="s">
        <v>70</v>
      </c>
      <c r="I21" s="22" t="s">
        <v>47</v>
      </c>
      <c r="J21" s="22"/>
      <c r="K21" s="22"/>
      <c r="L21" s="30">
        <v>5</v>
      </c>
      <c r="M21" s="56" t="s">
        <v>44</v>
      </c>
      <c r="N21" s="56" t="s">
        <v>105</v>
      </c>
    </row>
    <row r="22" s="50" customFormat="1" ht="31.15" customHeight="1" spans="1:14">
      <c r="A22" s="21" t="s">
        <v>71</v>
      </c>
      <c r="B22" s="21" t="s">
        <v>72</v>
      </c>
      <c r="C22" s="21" t="s">
        <v>429</v>
      </c>
      <c r="D22" s="21"/>
      <c r="E22" s="21" t="s">
        <v>67</v>
      </c>
      <c r="F22" s="22"/>
      <c r="G22" s="22" t="s">
        <v>704</v>
      </c>
      <c r="H22" s="21" t="s">
        <v>70</v>
      </c>
      <c r="I22" s="22" t="s">
        <v>47</v>
      </c>
      <c r="J22" s="22"/>
      <c r="K22" s="22"/>
      <c r="L22" s="21">
        <v>5</v>
      </c>
      <c r="M22" s="62" t="s">
        <v>44</v>
      </c>
      <c r="N22" s="56" t="s">
        <v>44</v>
      </c>
    </row>
    <row r="23" s="50" customFormat="1" ht="31.15" customHeight="1" spans="1:15">
      <c r="A23" s="56"/>
      <c r="B23" s="56"/>
      <c r="C23" s="56"/>
      <c r="D23" s="56"/>
      <c r="E23" s="56"/>
      <c r="F23" s="56"/>
      <c r="G23" s="22"/>
      <c r="H23" s="56"/>
      <c r="I23" s="22"/>
      <c r="J23" s="22"/>
      <c r="K23" s="22"/>
      <c r="L23" s="56">
        <v>95</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78"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view="pageBreakPreview" zoomScaleNormal="100" workbookViewId="0">
      <selection activeCell="P26" sqref="P26"/>
    </sheetView>
  </sheetViews>
  <sheetFormatPr defaultColWidth="9.81481481481481" defaultRowHeight="15.6"/>
  <cols>
    <col min="1" max="3" width="9.81481481481481" style="50"/>
    <col min="4" max="4" width="34.25" style="50" customWidth="1"/>
    <col min="5" max="16384" width="9.81481481481481" style="50"/>
  </cols>
  <sheetData>
    <row r="1" s="50" customFormat="1" ht="25.2" spans="1:12">
      <c r="A1" s="64" t="s">
        <v>75</v>
      </c>
      <c r="B1" s="64"/>
      <c r="C1" s="64"/>
      <c r="D1" s="64"/>
      <c r="E1" s="64"/>
      <c r="F1" s="64"/>
      <c r="G1" s="64"/>
      <c r="H1" s="64"/>
      <c r="I1" s="64"/>
      <c r="J1" s="64"/>
      <c r="K1" s="64"/>
      <c r="L1" s="64"/>
    </row>
    <row r="2" s="50" customFormat="1" spans="1:12">
      <c r="A2" s="65" t="s">
        <v>1</v>
      </c>
      <c r="B2" s="66" t="s">
        <v>705</v>
      </c>
      <c r="C2" s="66"/>
      <c r="D2" s="66"/>
      <c r="E2" s="65" t="s">
        <v>3</v>
      </c>
      <c r="F2" s="66" t="s">
        <v>706</v>
      </c>
      <c r="G2" s="66"/>
      <c r="H2" s="66"/>
      <c r="I2" s="65" t="s">
        <v>5</v>
      </c>
      <c r="J2" s="65"/>
      <c r="K2" s="65"/>
      <c r="L2" s="65"/>
    </row>
    <row r="3" s="50" customFormat="1" spans="1:12">
      <c r="A3" s="65" t="s">
        <v>8</v>
      </c>
      <c r="B3" s="66" t="s">
        <v>9</v>
      </c>
      <c r="C3" s="66"/>
      <c r="D3" s="66"/>
      <c r="E3" s="65" t="s">
        <v>10</v>
      </c>
      <c r="F3" s="66" t="s">
        <v>11</v>
      </c>
      <c r="G3" s="66"/>
      <c r="H3" s="66"/>
      <c r="I3" s="66"/>
      <c r="J3" s="66"/>
      <c r="K3" s="66"/>
      <c r="L3" s="66"/>
    </row>
    <row r="4" s="50" customFormat="1" spans="1:12">
      <c r="A4" s="67" t="s">
        <v>12</v>
      </c>
      <c r="B4" s="67" t="s">
        <v>13</v>
      </c>
      <c r="C4" s="67"/>
      <c r="D4" s="67"/>
      <c r="E4" s="68" t="s">
        <v>14</v>
      </c>
      <c r="F4" s="67"/>
      <c r="G4" s="67"/>
      <c r="H4" s="67"/>
      <c r="I4" s="67"/>
      <c r="J4" s="67"/>
      <c r="K4" s="67"/>
      <c r="L4" s="67"/>
    </row>
    <row r="5" s="50" customFormat="1" ht="31.2" spans="1:12">
      <c r="A5" s="69" t="s">
        <v>15</v>
      </c>
      <c r="B5" s="69"/>
      <c r="C5" s="69" t="s">
        <v>16</v>
      </c>
      <c r="D5" s="69" t="s">
        <v>17</v>
      </c>
      <c r="E5" s="69"/>
      <c r="F5" s="69" t="s">
        <v>18</v>
      </c>
      <c r="G5" s="69"/>
      <c r="H5" s="69"/>
      <c r="I5" s="69"/>
      <c r="J5" s="69" t="s">
        <v>19</v>
      </c>
      <c r="K5" s="78" t="s">
        <v>20</v>
      </c>
      <c r="L5" s="69" t="s">
        <v>21</v>
      </c>
    </row>
    <row r="6" s="50" customFormat="1" spans="1:12">
      <c r="A6" s="70" t="s">
        <v>22</v>
      </c>
      <c r="B6" s="70"/>
      <c r="C6" s="71" t="s">
        <v>707</v>
      </c>
      <c r="D6" s="72" t="s">
        <v>707</v>
      </c>
      <c r="E6" s="72"/>
      <c r="F6" s="72">
        <v>30690.97</v>
      </c>
      <c r="G6" s="72"/>
      <c r="H6" s="72"/>
      <c r="I6" s="72"/>
      <c r="J6" s="79" t="s">
        <v>24</v>
      </c>
      <c r="K6" s="80">
        <f>IF(OR(D6=0,D6="0"),0,ROUND(((F7+F8+F9)/D6)*100,2))</f>
        <v>59.6</v>
      </c>
      <c r="L6" s="79">
        <f>ROUND((K6*N6/100),2)</f>
        <v>0</v>
      </c>
    </row>
    <row r="7" s="50" customFormat="1" spans="1:12">
      <c r="A7" s="70" t="s">
        <v>26</v>
      </c>
      <c r="B7" s="70"/>
      <c r="C7" s="71" t="s">
        <v>707</v>
      </c>
      <c r="D7" s="72" t="s">
        <v>707</v>
      </c>
      <c r="E7" s="72"/>
      <c r="F7" s="72">
        <v>30691.97</v>
      </c>
      <c r="G7" s="72"/>
      <c r="H7" s="72"/>
      <c r="I7" s="72"/>
      <c r="J7" s="71"/>
      <c r="K7" s="80">
        <f>IF(OR(D7=0,D7="0"),0,ROUND((F7/D7)*100,2))</f>
        <v>59.6</v>
      </c>
      <c r="L7" s="71"/>
    </row>
    <row r="8" s="50" customFormat="1" spans="1:12">
      <c r="A8" s="70" t="s">
        <v>27</v>
      </c>
      <c r="B8" s="70"/>
      <c r="C8" s="71" t="s">
        <v>28</v>
      </c>
      <c r="D8" s="72" t="s">
        <v>28</v>
      </c>
      <c r="E8" s="72"/>
      <c r="F8" s="72" t="s">
        <v>28</v>
      </c>
      <c r="G8" s="72"/>
      <c r="H8" s="72"/>
      <c r="I8" s="72"/>
      <c r="J8" s="71"/>
      <c r="K8" s="80">
        <f>IF(OR(D8=0,D8="0"),0,ROUND((F8/D8)*100,2))</f>
        <v>0</v>
      </c>
      <c r="L8" s="71"/>
    </row>
    <row r="9" s="50" customFormat="1" spans="1:12">
      <c r="A9" s="70" t="s">
        <v>29</v>
      </c>
      <c r="B9" s="70"/>
      <c r="C9" s="71" t="s">
        <v>28</v>
      </c>
      <c r="D9" s="72" t="s">
        <v>28</v>
      </c>
      <c r="E9" s="72"/>
      <c r="F9" s="72" t="s">
        <v>28</v>
      </c>
      <c r="G9" s="72"/>
      <c r="H9" s="72"/>
      <c r="I9" s="72"/>
      <c r="J9" s="71"/>
      <c r="K9" s="80">
        <f>IF(OR(D9="0",D9=0),0,(ROUND((F9/D9)*100,2)))</f>
        <v>0</v>
      </c>
      <c r="L9" s="71"/>
    </row>
    <row r="10" s="50" customFormat="1" spans="1:12">
      <c r="A10" s="69" t="s">
        <v>30</v>
      </c>
      <c r="B10" s="69"/>
      <c r="C10" s="69"/>
      <c r="D10" s="69"/>
      <c r="E10" s="69"/>
      <c r="F10" s="69" t="s">
        <v>31</v>
      </c>
      <c r="G10" s="69"/>
      <c r="H10" s="69"/>
      <c r="I10" s="69"/>
      <c r="J10" s="69"/>
      <c r="K10" s="69"/>
      <c r="L10" s="69"/>
    </row>
    <row r="11" s="50" customFormat="1" ht="42" customHeight="1" spans="1:12">
      <c r="A11" s="73" t="s">
        <v>708</v>
      </c>
      <c r="B11" s="73"/>
      <c r="C11" s="73"/>
      <c r="D11" s="73"/>
      <c r="E11" s="73"/>
      <c r="F11" s="74" t="s">
        <v>709</v>
      </c>
      <c r="G11" s="74"/>
      <c r="H11" s="74"/>
      <c r="I11" s="74"/>
      <c r="J11" s="74"/>
      <c r="K11" s="74"/>
      <c r="L11" s="74"/>
    </row>
    <row r="12" s="50" customFormat="1" ht="31.2" spans="1:12">
      <c r="A12" s="69" t="s">
        <v>34</v>
      </c>
      <c r="B12" s="69" t="s">
        <v>35</v>
      </c>
      <c r="C12" s="69" t="s">
        <v>36</v>
      </c>
      <c r="D12" s="69"/>
      <c r="E12" s="69" t="s">
        <v>37</v>
      </c>
      <c r="F12" s="69" t="s">
        <v>38</v>
      </c>
      <c r="G12" s="69" t="s">
        <v>39</v>
      </c>
      <c r="H12" s="69" t="s">
        <v>19</v>
      </c>
      <c r="I12" s="69" t="s">
        <v>40</v>
      </c>
      <c r="J12" s="69"/>
      <c r="K12" s="69"/>
      <c r="L12" s="69" t="s">
        <v>21</v>
      </c>
    </row>
    <row r="13" s="50" customFormat="1" spans="1:12">
      <c r="A13" s="75" t="s">
        <v>41</v>
      </c>
      <c r="B13" s="75" t="s">
        <v>42</v>
      </c>
      <c r="C13" s="75" t="s">
        <v>710</v>
      </c>
      <c r="D13" s="75"/>
      <c r="E13" s="75" t="s">
        <v>711</v>
      </c>
      <c r="F13" s="76" t="s">
        <v>712</v>
      </c>
      <c r="G13" s="76" t="s">
        <v>45</v>
      </c>
      <c r="H13" s="75" t="s">
        <v>46</v>
      </c>
      <c r="I13" s="76" t="s">
        <v>47</v>
      </c>
      <c r="J13" s="76"/>
      <c r="K13" s="76"/>
      <c r="L13" s="75" t="s">
        <v>48</v>
      </c>
    </row>
    <row r="14" s="50" customFormat="1" spans="1:12">
      <c r="A14" s="75" t="s">
        <v>41</v>
      </c>
      <c r="B14" s="75" t="s">
        <v>42</v>
      </c>
      <c r="C14" s="75" t="s">
        <v>713</v>
      </c>
      <c r="D14" s="75"/>
      <c r="E14" s="75" t="s">
        <v>711</v>
      </c>
      <c r="F14" s="76" t="s">
        <v>711</v>
      </c>
      <c r="G14" s="76" t="s">
        <v>45</v>
      </c>
      <c r="H14" s="75" t="s">
        <v>46</v>
      </c>
      <c r="I14" s="76" t="s">
        <v>47</v>
      </c>
      <c r="J14" s="76"/>
      <c r="K14" s="76"/>
      <c r="L14" s="75" t="s">
        <v>48</v>
      </c>
    </row>
    <row r="15" s="50" customFormat="1" spans="1:12">
      <c r="A15" s="75" t="s">
        <v>41</v>
      </c>
      <c r="B15" s="75" t="s">
        <v>59</v>
      </c>
      <c r="C15" s="75" t="s">
        <v>714</v>
      </c>
      <c r="D15" s="75"/>
      <c r="E15" s="75" t="s">
        <v>715</v>
      </c>
      <c r="F15" s="76" t="s">
        <v>716</v>
      </c>
      <c r="G15" s="76" t="s">
        <v>45</v>
      </c>
      <c r="H15" s="75" t="s">
        <v>70</v>
      </c>
      <c r="I15" s="76" t="s">
        <v>47</v>
      </c>
      <c r="J15" s="76"/>
      <c r="K15" s="76"/>
      <c r="L15" s="75" t="s">
        <v>58</v>
      </c>
    </row>
    <row r="16" s="50" customFormat="1" spans="1:12">
      <c r="A16" s="75" t="s">
        <v>41</v>
      </c>
      <c r="B16" s="75" t="s">
        <v>59</v>
      </c>
      <c r="C16" s="75" t="s">
        <v>717</v>
      </c>
      <c r="D16" s="75"/>
      <c r="E16" s="75" t="s">
        <v>711</v>
      </c>
      <c r="F16" s="76" t="s">
        <v>718</v>
      </c>
      <c r="G16" s="76" t="s">
        <v>45</v>
      </c>
      <c r="H16" s="75" t="s">
        <v>46</v>
      </c>
      <c r="I16" s="76" t="s">
        <v>47</v>
      </c>
      <c r="J16" s="76"/>
      <c r="K16" s="76"/>
      <c r="L16" s="75" t="s">
        <v>48</v>
      </c>
    </row>
    <row r="17" s="50" customFormat="1" spans="1:12">
      <c r="A17" s="75" t="s">
        <v>41</v>
      </c>
      <c r="B17" s="75" t="s">
        <v>62</v>
      </c>
      <c r="C17" s="75" t="s">
        <v>719</v>
      </c>
      <c r="D17" s="75"/>
      <c r="E17" s="75" t="s">
        <v>44</v>
      </c>
      <c r="F17" s="76" t="s">
        <v>44</v>
      </c>
      <c r="G17" s="76" t="s">
        <v>45</v>
      </c>
      <c r="H17" s="75" t="s">
        <v>46</v>
      </c>
      <c r="I17" s="76" t="s">
        <v>47</v>
      </c>
      <c r="J17" s="76"/>
      <c r="K17" s="76"/>
      <c r="L17" s="75" t="s">
        <v>48</v>
      </c>
    </row>
    <row r="18" s="50" customFormat="1" spans="1:12">
      <c r="A18" s="75" t="s">
        <v>41</v>
      </c>
      <c r="B18" s="75" t="s">
        <v>96</v>
      </c>
      <c r="C18" s="75" t="s">
        <v>720</v>
      </c>
      <c r="D18" s="75"/>
      <c r="E18" s="75" t="s">
        <v>721</v>
      </c>
      <c r="F18" s="76" t="s">
        <v>721</v>
      </c>
      <c r="G18" s="76" t="s">
        <v>45</v>
      </c>
      <c r="H18" s="75" t="s">
        <v>46</v>
      </c>
      <c r="I18" s="76" t="s">
        <v>47</v>
      </c>
      <c r="J18" s="76"/>
      <c r="K18" s="76"/>
      <c r="L18" s="75" t="s">
        <v>48</v>
      </c>
    </row>
    <row r="19" s="50" customFormat="1" spans="1:12">
      <c r="A19" s="75" t="s">
        <v>41</v>
      </c>
      <c r="B19" s="75" t="s">
        <v>98</v>
      </c>
      <c r="C19" s="75" t="s">
        <v>722</v>
      </c>
      <c r="D19" s="75"/>
      <c r="E19" s="75" t="s">
        <v>206</v>
      </c>
      <c r="F19" s="76" t="s">
        <v>206</v>
      </c>
      <c r="G19" s="76" t="s">
        <v>45</v>
      </c>
      <c r="H19" s="75" t="s">
        <v>46</v>
      </c>
      <c r="I19" s="76" t="s">
        <v>47</v>
      </c>
      <c r="J19" s="76"/>
      <c r="K19" s="76"/>
      <c r="L19" s="75" t="s">
        <v>48</v>
      </c>
    </row>
    <row r="20" s="50" customFormat="1" ht="27.6" spans="1:12">
      <c r="A20" s="75" t="s">
        <v>64</v>
      </c>
      <c r="B20" s="75" t="s">
        <v>65</v>
      </c>
      <c r="C20" s="75" t="s">
        <v>723</v>
      </c>
      <c r="D20" s="75"/>
      <c r="E20" s="75" t="s">
        <v>103</v>
      </c>
      <c r="F20" s="76" t="s">
        <v>104</v>
      </c>
      <c r="G20" s="76"/>
      <c r="H20" s="75" t="s">
        <v>46</v>
      </c>
      <c r="I20" s="76" t="s">
        <v>47</v>
      </c>
      <c r="J20" s="76"/>
      <c r="K20" s="76"/>
      <c r="L20" s="75">
        <v>10</v>
      </c>
    </row>
    <row r="21" s="50" customFormat="1" ht="27.6" spans="1:12">
      <c r="A21" s="75" t="s">
        <v>64</v>
      </c>
      <c r="B21" s="75" t="s">
        <v>68</v>
      </c>
      <c r="C21" s="75" t="s">
        <v>724</v>
      </c>
      <c r="D21" s="75"/>
      <c r="E21" s="75" t="s">
        <v>103</v>
      </c>
      <c r="F21" s="76" t="s">
        <v>104</v>
      </c>
      <c r="G21" s="76"/>
      <c r="H21" s="75" t="s">
        <v>46</v>
      </c>
      <c r="I21" s="76" t="s">
        <v>47</v>
      </c>
      <c r="J21" s="76"/>
      <c r="K21" s="76"/>
      <c r="L21" s="75">
        <v>10</v>
      </c>
    </row>
    <row r="22" s="50" customFormat="1" ht="41.4" spans="1:12">
      <c r="A22" s="75" t="s">
        <v>71</v>
      </c>
      <c r="B22" s="75" t="s">
        <v>72</v>
      </c>
      <c r="C22" s="75" t="s">
        <v>725</v>
      </c>
      <c r="D22" s="75"/>
      <c r="E22" s="75" t="s">
        <v>100</v>
      </c>
      <c r="F22" s="76" t="s">
        <v>100</v>
      </c>
      <c r="G22" s="76" t="s">
        <v>45</v>
      </c>
      <c r="H22" s="75" t="s">
        <v>70</v>
      </c>
      <c r="I22" s="76" t="s">
        <v>47</v>
      </c>
      <c r="J22" s="76"/>
      <c r="K22" s="76"/>
      <c r="L22" s="75" t="s">
        <v>58</v>
      </c>
    </row>
    <row r="23" s="50" customFormat="1" spans="1:12">
      <c r="A23" s="77"/>
      <c r="B23" s="77"/>
      <c r="C23" s="77"/>
      <c r="D23" s="77"/>
      <c r="E23" s="77"/>
      <c r="F23" s="77"/>
      <c r="G23" s="77"/>
      <c r="H23" s="77"/>
      <c r="I23" s="77" t="s">
        <v>126</v>
      </c>
      <c r="J23" s="77"/>
      <c r="K23" s="77"/>
      <c r="L23" s="77">
        <v>90</v>
      </c>
    </row>
    <row r="24" s="50" customFormat="1" spans="1:12">
      <c r="A24" s="77"/>
      <c r="B24" s="77"/>
      <c r="C24" s="77"/>
      <c r="D24" s="77"/>
      <c r="E24" s="77"/>
      <c r="F24" s="77"/>
      <c r="G24" s="77"/>
      <c r="H24" s="77"/>
      <c r="I24" s="77"/>
      <c r="J24" s="77"/>
      <c r="K24" s="77"/>
      <c r="L24" s="77"/>
    </row>
  </sheetData>
  <mergeCells count="5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A23:A24"/>
    <mergeCell ref="B23:B24"/>
    <mergeCell ref="E23:E24"/>
    <mergeCell ref="F23:F24"/>
    <mergeCell ref="G23:G24"/>
    <mergeCell ref="H23:H24"/>
    <mergeCell ref="L23:L24"/>
    <mergeCell ref="C23:D24"/>
    <mergeCell ref="I23:K24"/>
  </mergeCells>
  <dataValidations count="2">
    <dataValidation type="list" allowBlank="1" showInputMessage="1" showErrorMessage="1" sqref="B4:D4">
      <formula1>"是,否"</formula1>
    </dataValidation>
    <dataValidation type="list" allowBlank="1" showInputMessage="1" showErrorMessage="1" sqref="G13:G22">
      <formula1>"基本达成目标,部分实现目标,实现目标程度低"</formula1>
    </dataValidation>
  </dataValidations>
  <pageMargins left="0.25" right="0.25" top="0.75" bottom="0.75" header="0.298611111111111" footer="0.298611111111111"/>
  <pageSetup paperSize="9"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F2" sqref="F2:H2"/>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726</v>
      </c>
      <c r="C2" s="52"/>
      <c r="D2" s="52"/>
      <c r="E2" s="2" t="s">
        <v>3</v>
      </c>
      <c r="F2" s="52" t="s">
        <v>521</v>
      </c>
      <c r="G2" s="52"/>
      <c r="H2" s="52"/>
      <c r="I2" s="2" t="s">
        <v>5</v>
      </c>
      <c r="J2" s="2"/>
      <c r="K2" s="2"/>
      <c r="L2" s="2"/>
      <c r="Z2" s="50" t="s">
        <v>727</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v>5663.6</v>
      </c>
      <c r="D6" s="16"/>
      <c r="E6" s="16">
        <v>5663.6</v>
      </c>
      <c r="F6" s="16"/>
      <c r="G6" s="16"/>
      <c r="H6" s="16"/>
      <c r="I6" s="16">
        <v>5663.6</v>
      </c>
      <c r="J6" s="60" t="s">
        <v>24</v>
      </c>
      <c r="K6" s="61">
        <f>IF(OR(D6=0,D6="0"),0,ROUND(((F7+F8+F9)/D6)*100,2))</f>
        <v>0</v>
      </c>
      <c r="L6" s="60">
        <f>ROUND((K6*N6/100),2)</f>
        <v>0</v>
      </c>
      <c r="N6" s="50" t="s">
        <v>25</v>
      </c>
    </row>
    <row r="7" s="50" customFormat="1" spans="1:12">
      <c r="A7" s="15" t="s">
        <v>26</v>
      </c>
      <c r="B7" s="15"/>
      <c r="C7" s="16">
        <v>5663.6</v>
      </c>
      <c r="D7" s="16"/>
      <c r="E7" s="16">
        <v>5663.6</v>
      </c>
      <c r="F7" s="16"/>
      <c r="G7" s="16"/>
      <c r="H7" s="16"/>
      <c r="I7" s="16">
        <v>5663.6</v>
      </c>
      <c r="J7" s="16"/>
      <c r="K7" s="61">
        <f>IF(OR(D7=0,D7="0"),0,ROUND((F7/D7)*100,2))</f>
        <v>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728</v>
      </c>
      <c r="B11" s="54"/>
      <c r="C11" s="54"/>
      <c r="D11" s="54"/>
      <c r="E11" s="54"/>
      <c r="F11" s="55" t="s">
        <v>729</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730</v>
      </c>
      <c r="D13" s="21"/>
      <c r="E13" s="21" t="s">
        <v>74</v>
      </c>
      <c r="F13" s="22" t="s">
        <v>74</v>
      </c>
      <c r="G13" s="22" t="s">
        <v>45</v>
      </c>
      <c r="H13" s="21" t="s">
        <v>46</v>
      </c>
      <c r="I13" s="22"/>
      <c r="J13" s="22"/>
      <c r="K13" s="22"/>
      <c r="L13" s="21" t="s">
        <v>48</v>
      </c>
      <c r="M13" s="56" t="s">
        <v>44</v>
      </c>
      <c r="N13" s="56" t="s">
        <v>44</v>
      </c>
    </row>
    <row r="14" s="50" customFormat="1" ht="31.15" customHeight="1" spans="1:14">
      <c r="A14" s="21" t="s">
        <v>41</v>
      </c>
      <c r="B14" s="21" t="s">
        <v>42</v>
      </c>
      <c r="C14" s="21" t="s">
        <v>731</v>
      </c>
      <c r="D14" s="21"/>
      <c r="E14" s="21" t="s">
        <v>44</v>
      </c>
      <c r="F14" s="22" t="s">
        <v>44</v>
      </c>
      <c r="G14" s="22" t="s">
        <v>45</v>
      </c>
      <c r="H14" s="21" t="s">
        <v>46</v>
      </c>
      <c r="I14" s="22"/>
      <c r="J14" s="22"/>
      <c r="K14" s="22"/>
      <c r="L14" s="21" t="s">
        <v>48</v>
      </c>
      <c r="M14" s="56" t="s">
        <v>44</v>
      </c>
      <c r="N14" s="56" t="s">
        <v>44</v>
      </c>
    </row>
    <row r="15" s="50" customFormat="1" ht="31.15" customHeight="1" spans="1:14">
      <c r="A15" s="21" t="s">
        <v>41</v>
      </c>
      <c r="B15" s="21" t="s">
        <v>59</v>
      </c>
      <c r="C15" s="21" t="s">
        <v>732</v>
      </c>
      <c r="D15" s="21"/>
      <c r="E15" s="21" t="s">
        <v>103</v>
      </c>
      <c r="F15" s="22" t="s">
        <v>104</v>
      </c>
      <c r="G15" s="22" t="s">
        <v>74</v>
      </c>
      <c r="H15" s="21" t="s">
        <v>70</v>
      </c>
      <c r="I15" s="22"/>
      <c r="J15" s="22"/>
      <c r="K15" s="22"/>
      <c r="L15" s="21" t="s">
        <v>55</v>
      </c>
      <c r="M15" s="56" t="s">
        <v>44</v>
      </c>
      <c r="N15" s="56" t="s">
        <v>105</v>
      </c>
    </row>
    <row r="16" s="50" customFormat="1" ht="31.15" customHeight="1" spans="1:14">
      <c r="A16" s="21" t="s">
        <v>41</v>
      </c>
      <c r="B16" s="21" t="s">
        <v>59</v>
      </c>
      <c r="C16" s="21" t="s">
        <v>733</v>
      </c>
      <c r="D16" s="21"/>
      <c r="E16" s="21" t="s">
        <v>74</v>
      </c>
      <c r="F16" s="22" t="s">
        <v>275</v>
      </c>
      <c r="G16" s="22" t="s">
        <v>45</v>
      </c>
      <c r="H16" s="21" t="s">
        <v>70</v>
      </c>
      <c r="I16" s="22"/>
      <c r="J16" s="22"/>
      <c r="K16" s="22"/>
      <c r="L16" s="21" t="s">
        <v>58</v>
      </c>
      <c r="M16" s="56" t="s">
        <v>44</v>
      </c>
      <c r="N16" s="56" t="s">
        <v>44</v>
      </c>
    </row>
    <row r="17" s="50" customFormat="1" ht="31.15" customHeight="1" spans="1:14">
      <c r="A17" s="21" t="s">
        <v>41</v>
      </c>
      <c r="B17" s="21" t="s">
        <v>96</v>
      </c>
      <c r="C17" s="21" t="s">
        <v>734</v>
      </c>
      <c r="D17" s="21"/>
      <c r="E17" s="21" t="s">
        <v>735</v>
      </c>
      <c r="F17" s="22" t="s">
        <v>735</v>
      </c>
      <c r="G17" s="22" t="s">
        <v>45</v>
      </c>
      <c r="H17" s="21" t="s">
        <v>46</v>
      </c>
      <c r="I17" s="22"/>
      <c r="J17" s="22"/>
      <c r="K17" s="22"/>
      <c r="L17" s="21" t="s">
        <v>48</v>
      </c>
      <c r="M17" s="56" t="s">
        <v>44</v>
      </c>
      <c r="N17" s="56" t="s">
        <v>44</v>
      </c>
    </row>
    <row r="18" s="50" customFormat="1" ht="31.15" customHeight="1" spans="1:14">
      <c r="A18" s="21" t="s">
        <v>41</v>
      </c>
      <c r="B18" s="21" t="s">
        <v>98</v>
      </c>
      <c r="C18" s="21" t="s">
        <v>736</v>
      </c>
      <c r="D18" s="21"/>
      <c r="E18" s="21" t="s">
        <v>103</v>
      </c>
      <c r="F18" s="22" t="s">
        <v>104</v>
      </c>
      <c r="G18" s="22" t="s">
        <v>74</v>
      </c>
      <c r="H18" s="21" t="s">
        <v>46</v>
      </c>
      <c r="I18" s="22"/>
      <c r="J18" s="22"/>
      <c r="K18" s="22"/>
      <c r="L18" s="21" t="s">
        <v>105</v>
      </c>
      <c r="M18" s="56" t="s">
        <v>44</v>
      </c>
      <c r="N18" s="56" t="s">
        <v>105</v>
      </c>
    </row>
    <row r="19" s="50" customFormat="1" ht="31.15" customHeight="1" spans="1:14">
      <c r="A19" s="21" t="s">
        <v>64</v>
      </c>
      <c r="B19" s="21" t="s">
        <v>65</v>
      </c>
      <c r="C19" s="21" t="s">
        <v>737</v>
      </c>
      <c r="D19" s="21"/>
      <c r="E19" s="21" t="s">
        <v>103</v>
      </c>
      <c r="F19" s="22" t="s">
        <v>104</v>
      </c>
      <c r="G19" s="22" t="s">
        <v>74</v>
      </c>
      <c r="H19" s="21" t="s">
        <v>46</v>
      </c>
      <c r="I19" s="22"/>
      <c r="J19" s="22"/>
      <c r="K19" s="22"/>
      <c r="L19" s="21" t="s">
        <v>105</v>
      </c>
      <c r="M19" s="56" t="s">
        <v>44</v>
      </c>
      <c r="N19" s="56" t="s">
        <v>105</v>
      </c>
    </row>
    <row r="20" s="50" customFormat="1" ht="31.15" customHeight="1" spans="1:14">
      <c r="A20" s="21" t="s">
        <v>64</v>
      </c>
      <c r="B20" s="21" t="s">
        <v>65</v>
      </c>
      <c r="C20" s="21" t="s">
        <v>738</v>
      </c>
      <c r="D20" s="21"/>
      <c r="E20" s="21" t="s">
        <v>103</v>
      </c>
      <c r="F20" s="22" t="s">
        <v>104</v>
      </c>
      <c r="G20" s="22" t="s">
        <v>74</v>
      </c>
      <c r="H20" s="21" t="s">
        <v>212</v>
      </c>
      <c r="I20" s="22"/>
      <c r="J20" s="22"/>
      <c r="K20" s="22"/>
      <c r="L20" s="21" t="s">
        <v>198</v>
      </c>
      <c r="M20" s="56" t="s">
        <v>44</v>
      </c>
      <c r="N20" s="56" t="s">
        <v>105</v>
      </c>
    </row>
    <row r="21" s="50" customFormat="1" ht="31.15" customHeight="1" spans="1:14">
      <c r="A21" s="21" t="s">
        <v>64</v>
      </c>
      <c r="B21" s="21" t="s">
        <v>237</v>
      </c>
      <c r="C21" s="21" t="s">
        <v>739</v>
      </c>
      <c r="D21" s="21"/>
      <c r="E21" s="21" t="s">
        <v>406</v>
      </c>
      <c r="F21" s="22" t="s">
        <v>406</v>
      </c>
      <c r="G21" s="22" t="s">
        <v>45</v>
      </c>
      <c r="H21" s="21" t="s">
        <v>70</v>
      </c>
      <c r="I21" s="22"/>
      <c r="J21" s="22"/>
      <c r="K21" s="22"/>
      <c r="L21" s="21" t="s">
        <v>58</v>
      </c>
      <c r="M21" s="56" t="s">
        <v>44</v>
      </c>
      <c r="N21" s="56" t="s">
        <v>44</v>
      </c>
    </row>
    <row r="22" s="50" customFormat="1" ht="31.15" customHeight="1" spans="1:14">
      <c r="A22" s="21" t="s">
        <v>71</v>
      </c>
      <c r="B22" s="21" t="s">
        <v>72</v>
      </c>
      <c r="C22" s="21" t="s">
        <v>740</v>
      </c>
      <c r="D22" s="21"/>
      <c r="E22" s="21" t="s">
        <v>100</v>
      </c>
      <c r="F22" s="22" t="s">
        <v>100</v>
      </c>
      <c r="G22" s="22" t="s">
        <v>45</v>
      </c>
      <c r="H22" s="21" t="s">
        <v>46</v>
      </c>
      <c r="I22" s="22"/>
      <c r="J22" s="22"/>
      <c r="K22" s="22"/>
      <c r="L22" s="21" t="s">
        <v>48</v>
      </c>
      <c r="M22" s="62" t="s">
        <v>44</v>
      </c>
      <c r="N22" s="56" t="s">
        <v>44</v>
      </c>
    </row>
    <row r="23" s="50" customFormat="1" ht="31.15" customHeight="1" spans="1:15">
      <c r="A23" s="56"/>
      <c r="B23" s="56"/>
      <c r="C23" s="56"/>
      <c r="D23" s="56"/>
      <c r="E23" s="56"/>
      <c r="F23" s="56"/>
      <c r="G23" s="22"/>
      <c r="H23" s="56"/>
      <c r="I23" s="22"/>
      <c r="J23" s="22"/>
      <c r="K23" s="22"/>
      <c r="L23" s="56">
        <v>84</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4">
    <mergeCell ref="A1:L1"/>
    <mergeCell ref="B2:D2"/>
    <mergeCell ref="F2:H2"/>
    <mergeCell ref="J2:L2"/>
    <mergeCell ref="B3:D3"/>
    <mergeCell ref="F3:L3"/>
    <mergeCell ref="B4:D4"/>
    <mergeCell ref="F4:L4"/>
    <mergeCell ref="A5:B5"/>
    <mergeCell ref="D5:E5"/>
    <mergeCell ref="F5:I5"/>
    <mergeCell ref="A6:B6"/>
    <mergeCell ref="A7:B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78"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topLeftCell="B1"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75" style="31" customWidth="1"/>
    <col min="6" max="6" width="6.12962962962963" style="31" customWidth="1"/>
    <col min="7" max="7" width="9.37962962962963" style="31" customWidth="1"/>
    <col min="8" max="8" width="9" style="31"/>
    <col min="9" max="9" width="7.12962962962963" style="31" customWidth="1"/>
    <col min="10" max="14" width="9" style="31"/>
    <col min="15" max="16" width="12.6296296296296" style="31"/>
    <col min="17"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744</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1</v>
      </c>
      <c r="F6" s="34">
        <v>1</v>
      </c>
      <c r="G6" s="34"/>
      <c r="H6" s="34">
        <v>1</v>
      </c>
      <c r="I6" s="34"/>
      <c r="J6" s="34">
        <v>10</v>
      </c>
      <c r="K6" s="34"/>
      <c r="L6" s="49">
        <f>H6/F6</f>
        <v>1</v>
      </c>
      <c r="M6" s="49"/>
      <c r="N6" s="34">
        <v>10</v>
      </c>
    </row>
    <row r="7" ht="31.5" customHeight="1" spans="1:14">
      <c r="A7" s="37"/>
      <c r="B7" s="38"/>
      <c r="C7" s="34" t="s">
        <v>753</v>
      </c>
      <c r="D7" s="34"/>
      <c r="E7" s="34">
        <v>1</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7.25" customHeight="1" spans="1:14">
      <c r="A11" s="34"/>
      <c r="B11" s="34" t="s">
        <v>760</v>
      </c>
      <c r="C11" s="34"/>
      <c r="D11" s="34"/>
      <c r="E11" s="34"/>
      <c r="F11" s="34"/>
      <c r="G11" s="34"/>
      <c r="H11" s="34" t="s">
        <v>761</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765</v>
      </c>
      <c r="E14" s="42"/>
      <c r="F14" s="42"/>
      <c r="G14" s="34">
        <v>5</v>
      </c>
      <c r="H14" s="34">
        <v>6</v>
      </c>
      <c r="I14" s="34">
        <v>10</v>
      </c>
      <c r="J14" s="34"/>
      <c r="K14" s="34">
        <v>10</v>
      </c>
      <c r="L14" s="34"/>
      <c r="M14" s="34"/>
      <c r="N14" s="34"/>
    </row>
    <row r="15" ht="24.75" customHeight="1" spans="1:14">
      <c r="A15" s="34"/>
      <c r="B15" s="34"/>
      <c r="C15" s="34"/>
      <c r="D15" s="42" t="s">
        <v>766</v>
      </c>
      <c r="E15" s="42"/>
      <c r="F15" s="42"/>
      <c r="G15" s="34">
        <v>384</v>
      </c>
      <c r="H15" s="34">
        <v>384</v>
      </c>
      <c r="I15" s="34">
        <v>10</v>
      </c>
      <c r="J15" s="34"/>
      <c r="K15" s="34">
        <v>10</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768</v>
      </c>
      <c r="E17" s="42"/>
      <c r="F17" s="42"/>
      <c r="G17" s="34" t="s">
        <v>769</v>
      </c>
      <c r="H17" s="34" t="s">
        <v>769</v>
      </c>
      <c r="I17" s="34">
        <v>10</v>
      </c>
      <c r="J17" s="34"/>
      <c r="K17" s="34">
        <v>10</v>
      </c>
      <c r="L17" s="34"/>
      <c r="M17" s="34"/>
      <c r="N17" s="34"/>
    </row>
    <row r="18" ht="24.75" customHeight="1" spans="1:14">
      <c r="A18" s="34"/>
      <c r="B18" s="34"/>
      <c r="C18" s="34"/>
      <c r="D18" s="42" t="s">
        <v>770</v>
      </c>
      <c r="E18" s="42"/>
      <c r="F18" s="42"/>
      <c r="G18" s="44">
        <v>1</v>
      </c>
      <c r="H18" s="44">
        <v>1</v>
      </c>
      <c r="I18" s="34">
        <v>10</v>
      </c>
      <c r="J18" s="34"/>
      <c r="K18" s="34">
        <v>10</v>
      </c>
      <c r="L18" s="34"/>
      <c r="M18" s="34"/>
      <c r="N18" s="34"/>
    </row>
    <row r="19" ht="15.6" spans="1:14">
      <c r="A19" s="34"/>
      <c r="B19" s="34"/>
      <c r="C19" s="34"/>
      <c r="D19" s="42" t="s">
        <v>767</v>
      </c>
      <c r="E19" s="42"/>
      <c r="F19" s="42"/>
      <c r="G19" s="34"/>
      <c r="H19" s="34"/>
      <c r="I19" s="34"/>
      <c r="J19" s="34"/>
      <c r="K19" s="34"/>
      <c r="L19" s="34"/>
      <c r="M19" s="34"/>
      <c r="N19" s="34"/>
    </row>
    <row r="20" ht="24.75" customHeight="1" spans="1:14">
      <c r="A20" s="34"/>
      <c r="B20" s="34"/>
      <c r="C20" s="34" t="s">
        <v>62</v>
      </c>
      <c r="D20" s="42" t="s">
        <v>771</v>
      </c>
      <c r="E20" s="42"/>
      <c r="F20" s="42"/>
      <c r="G20" s="34">
        <v>12</v>
      </c>
      <c r="H20" s="34">
        <v>12</v>
      </c>
      <c r="I20" s="34">
        <v>10</v>
      </c>
      <c r="J20" s="34"/>
      <c r="K20" s="34">
        <v>10</v>
      </c>
      <c r="L20" s="34"/>
      <c r="M20" s="34"/>
      <c r="N20" s="34"/>
    </row>
    <row r="21" ht="24.75" customHeight="1" spans="1:14">
      <c r="A21" s="34"/>
      <c r="B21" s="34"/>
      <c r="C21" s="34"/>
      <c r="D21" s="42" t="s">
        <v>772</v>
      </c>
      <c r="E21" s="42"/>
      <c r="F21" s="42"/>
      <c r="G21" s="44">
        <v>0.9</v>
      </c>
      <c r="H21" s="44">
        <v>1</v>
      </c>
      <c r="I21" s="34">
        <v>10</v>
      </c>
      <c r="J21" s="34"/>
      <c r="K21" s="34">
        <v>10</v>
      </c>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773</v>
      </c>
      <c r="E23" s="42"/>
      <c r="F23" s="42"/>
      <c r="G23" s="34">
        <v>1</v>
      </c>
      <c r="H23" s="34">
        <v>1</v>
      </c>
      <c r="I23" s="34">
        <v>10</v>
      </c>
      <c r="J23" s="34"/>
      <c r="K23" s="34">
        <v>10</v>
      </c>
      <c r="L23" s="34"/>
      <c r="M23" s="34"/>
      <c r="N23" s="34"/>
    </row>
    <row r="24" ht="24.75" customHeight="1" spans="1:14">
      <c r="A24" s="34"/>
      <c r="B24" s="34"/>
      <c r="C24" s="34"/>
      <c r="D24" s="42" t="s">
        <v>774</v>
      </c>
      <c r="E24" s="42"/>
      <c r="F24" s="42"/>
      <c r="G24" s="34"/>
      <c r="H24" s="34"/>
      <c r="I24" s="34"/>
      <c r="J24" s="34"/>
      <c r="K24" s="34"/>
      <c r="L24" s="34"/>
      <c r="M24" s="34"/>
      <c r="N24" s="34"/>
    </row>
    <row r="25" ht="15.6" spans="1:14">
      <c r="A25" s="34"/>
      <c r="B25" s="34"/>
      <c r="C25" s="34"/>
      <c r="D25" s="42" t="s">
        <v>767</v>
      </c>
      <c r="E25" s="42"/>
      <c r="F25" s="42"/>
      <c r="G25" s="34"/>
      <c r="H25" s="34"/>
      <c r="I25" s="34"/>
      <c r="J25" s="34"/>
      <c r="K25" s="34"/>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58" customHeight="1" spans="1:14">
      <c r="A29" s="34"/>
      <c r="B29" s="34"/>
      <c r="C29" s="34" t="s">
        <v>65</v>
      </c>
      <c r="D29" s="42" t="s">
        <v>777</v>
      </c>
      <c r="E29" s="42"/>
      <c r="F29" s="42"/>
      <c r="G29" s="44">
        <v>0.95</v>
      </c>
      <c r="H29" s="44">
        <v>0.9</v>
      </c>
      <c r="I29" s="34">
        <v>10</v>
      </c>
      <c r="J29" s="34"/>
      <c r="K29" s="34">
        <v>8</v>
      </c>
      <c r="L29" s="34"/>
      <c r="M29" s="34"/>
      <c r="N29" s="34"/>
    </row>
    <row r="30" ht="15.6" spans="1:14">
      <c r="A30" s="34"/>
      <c r="B30" s="34"/>
      <c r="C30" s="34"/>
      <c r="D30" s="42" t="s">
        <v>774</v>
      </c>
      <c r="E30" s="42"/>
      <c r="F30" s="42"/>
      <c r="G30" s="34"/>
      <c r="H30" s="34"/>
      <c r="I30" s="34"/>
      <c r="J30" s="34"/>
      <c r="K30" s="34"/>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48" customHeight="1" spans="1:14">
      <c r="A35" s="34"/>
      <c r="B35" s="34"/>
      <c r="C35" s="34" t="s">
        <v>68</v>
      </c>
      <c r="D35" s="42" t="s">
        <v>778</v>
      </c>
      <c r="E35" s="42"/>
      <c r="F35" s="42"/>
      <c r="G35" s="44">
        <v>1</v>
      </c>
      <c r="H35" s="44">
        <v>0.9</v>
      </c>
      <c r="I35" s="34">
        <v>10</v>
      </c>
      <c r="J35" s="34"/>
      <c r="K35" s="34">
        <v>9</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780</v>
      </c>
      <c r="E38" s="42"/>
      <c r="F38" s="42"/>
      <c r="G38" s="44">
        <v>0.9</v>
      </c>
      <c r="H38" s="44">
        <v>0.95</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96</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7"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6296296296296"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781</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538.59</v>
      </c>
      <c r="F6" s="34">
        <f>E6</f>
        <v>538.59</v>
      </c>
      <c r="G6" s="34"/>
      <c r="H6" s="34">
        <v>525.1</v>
      </c>
      <c r="I6" s="34"/>
      <c r="J6" s="34">
        <v>10</v>
      </c>
      <c r="K6" s="34"/>
      <c r="L6" s="49">
        <f>H6/F6</f>
        <v>0.974953118327485</v>
      </c>
      <c r="M6" s="49"/>
      <c r="N6" s="34">
        <v>10</v>
      </c>
    </row>
    <row r="7" ht="31.5" customHeight="1" spans="1:14">
      <c r="A7" s="37"/>
      <c r="B7" s="38"/>
      <c r="C7" s="34" t="s">
        <v>753</v>
      </c>
      <c r="D7" s="34"/>
      <c r="E7" s="34">
        <v>522.75</v>
      </c>
      <c r="F7" s="34"/>
      <c r="G7" s="34"/>
      <c r="H7" s="34"/>
      <c r="I7" s="34"/>
      <c r="J7" s="34" t="s">
        <v>754</v>
      </c>
      <c r="K7" s="34"/>
      <c r="L7" s="34"/>
      <c r="M7" s="34"/>
      <c r="N7" s="34" t="s">
        <v>754</v>
      </c>
    </row>
    <row r="8" ht="31.5" customHeight="1" spans="1:14">
      <c r="A8" s="37"/>
      <c r="B8" s="38"/>
      <c r="C8" s="34" t="s">
        <v>755</v>
      </c>
      <c r="D8" s="34"/>
      <c r="E8" s="34">
        <v>15.84</v>
      </c>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95.25" customHeight="1" spans="1:14">
      <c r="A11" s="34"/>
      <c r="B11" s="34" t="s">
        <v>782</v>
      </c>
      <c r="C11" s="34"/>
      <c r="D11" s="34"/>
      <c r="E11" s="34"/>
      <c r="F11" s="34"/>
      <c r="G11" s="34"/>
      <c r="H11" s="34" t="s">
        <v>783</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784</v>
      </c>
      <c r="E14" s="42"/>
      <c r="F14" s="42"/>
      <c r="G14" s="34">
        <v>384</v>
      </c>
      <c r="H14" s="34">
        <v>384</v>
      </c>
      <c r="I14" s="34">
        <v>10</v>
      </c>
      <c r="J14" s="34"/>
      <c r="K14" s="34">
        <v>10</v>
      </c>
      <c r="L14" s="34"/>
      <c r="M14" s="34"/>
      <c r="N14" s="34"/>
    </row>
    <row r="15" ht="24.75" customHeight="1" spans="1:14">
      <c r="A15" s="34"/>
      <c r="B15" s="34"/>
      <c r="C15" s="34"/>
      <c r="D15" s="42" t="s">
        <v>785</v>
      </c>
      <c r="E15" s="42"/>
      <c r="F15" s="42"/>
      <c r="G15" s="34">
        <v>74</v>
      </c>
      <c r="H15" s="34">
        <v>74</v>
      </c>
      <c r="I15" s="34">
        <v>10</v>
      </c>
      <c r="J15" s="34"/>
      <c r="K15" s="34">
        <v>10</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768</v>
      </c>
      <c r="E17" s="42"/>
      <c r="F17" s="42"/>
      <c r="G17" s="34" t="s">
        <v>769</v>
      </c>
      <c r="H17" s="34" t="s">
        <v>769</v>
      </c>
      <c r="I17" s="34">
        <v>10</v>
      </c>
      <c r="J17" s="34"/>
      <c r="K17" s="34">
        <v>10</v>
      </c>
      <c r="L17" s="34"/>
      <c r="M17" s="34"/>
      <c r="N17" s="34"/>
    </row>
    <row r="18" ht="24.75" customHeight="1" spans="1:14">
      <c r="A18" s="34"/>
      <c r="B18" s="34"/>
      <c r="C18" s="34"/>
      <c r="D18" s="42" t="s">
        <v>770</v>
      </c>
      <c r="E18" s="42"/>
      <c r="F18" s="42"/>
      <c r="G18" s="44">
        <v>1</v>
      </c>
      <c r="H18" s="49">
        <v>0.975</v>
      </c>
      <c r="I18" s="34">
        <v>10</v>
      </c>
      <c r="J18" s="34"/>
      <c r="K18" s="34">
        <v>9</v>
      </c>
      <c r="L18" s="34"/>
      <c r="M18" s="34"/>
      <c r="N18" s="34"/>
    </row>
    <row r="19" ht="15.6" spans="1:14">
      <c r="A19" s="34"/>
      <c r="B19" s="34"/>
      <c r="C19" s="34"/>
      <c r="D19" s="42" t="s">
        <v>767</v>
      </c>
      <c r="E19" s="42"/>
      <c r="F19" s="42"/>
      <c r="G19" s="34"/>
      <c r="H19" s="34"/>
      <c r="I19" s="34"/>
      <c r="J19" s="34"/>
      <c r="K19" s="34"/>
      <c r="L19" s="34"/>
      <c r="M19" s="34"/>
      <c r="N19" s="34"/>
    </row>
    <row r="20" ht="24.75" customHeight="1" spans="1:14">
      <c r="A20" s="34"/>
      <c r="B20" s="34"/>
      <c r="C20" s="34" t="s">
        <v>62</v>
      </c>
      <c r="D20" s="42" t="s">
        <v>771</v>
      </c>
      <c r="E20" s="42"/>
      <c r="F20" s="42"/>
      <c r="G20" s="34">
        <v>12</v>
      </c>
      <c r="H20" s="34">
        <v>12</v>
      </c>
      <c r="I20" s="34">
        <v>10</v>
      </c>
      <c r="J20" s="34"/>
      <c r="K20" s="34">
        <v>10</v>
      </c>
      <c r="L20" s="34"/>
      <c r="M20" s="34"/>
      <c r="N20" s="34"/>
    </row>
    <row r="21" ht="24.75" customHeight="1" spans="1:14">
      <c r="A21" s="34"/>
      <c r="B21" s="34"/>
      <c r="C21" s="34"/>
      <c r="D21" s="42" t="s">
        <v>786</v>
      </c>
      <c r="E21" s="42"/>
      <c r="F21" s="42"/>
      <c r="G21" s="44">
        <v>1</v>
      </c>
      <c r="H21" s="44">
        <v>0.95</v>
      </c>
      <c r="I21" s="34">
        <v>10</v>
      </c>
      <c r="J21" s="34"/>
      <c r="K21" s="34">
        <v>9</v>
      </c>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773</v>
      </c>
      <c r="E23" s="42"/>
      <c r="F23" s="42"/>
      <c r="G23" s="34">
        <v>538.59</v>
      </c>
      <c r="H23" s="34">
        <v>538.59</v>
      </c>
      <c r="I23" s="34">
        <v>10</v>
      </c>
      <c r="J23" s="34"/>
      <c r="K23" s="34">
        <v>10</v>
      </c>
      <c r="L23" s="34"/>
      <c r="M23" s="34"/>
      <c r="N23" s="34"/>
    </row>
    <row r="24" ht="24.75" customHeight="1" spans="1:14">
      <c r="A24" s="34"/>
      <c r="B24" s="34"/>
      <c r="C24" s="34"/>
      <c r="D24" s="42" t="s">
        <v>787</v>
      </c>
      <c r="E24" s="42"/>
      <c r="F24" s="42"/>
      <c r="G24" s="34">
        <v>1059</v>
      </c>
      <c r="H24" s="34">
        <v>1059</v>
      </c>
      <c r="I24" s="34">
        <v>10</v>
      </c>
      <c r="J24" s="34"/>
      <c r="K24" s="34">
        <v>10</v>
      </c>
      <c r="L24" s="34"/>
      <c r="M24" s="34"/>
      <c r="N24" s="34"/>
    </row>
    <row r="25" ht="15.6" spans="1:14">
      <c r="A25" s="34"/>
      <c r="B25" s="34"/>
      <c r="C25" s="34"/>
      <c r="D25" s="42" t="s">
        <v>767</v>
      </c>
      <c r="E25" s="42"/>
      <c r="F25" s="42"/>
      <c r="G25" s="34"/>
      <c r="H25" s="34"/>
      <c r="I25" s="34"/>
      <c r="J25" s="34"/>
      <c r="K25" s="34"/>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44" customHeight="1" spans="1:14">
      <c r="A29" s="34"/>
      <c r="B29" s="34"/>
      <c r="C29" s="34" t="s">
        <v>65</v>
      </c>
      <c r="D29" s="42" t="s">
        <v>788</v>
      </c>
      <c r="E29" s="42"/>
      <c r="F29" s="42"/>
      <c r="G29" s="44">
        <v>0.95</v>
      </c>
      <c r="H29" s="44">
        <v>0.9</v>
      </c>
      <c r="I29" s="34">
        <v>5</v>
      </c>
      <c r="J29" s="34"/>
      <c r="K29" s="34">
        <v>5</v>
      </c>
      <c r="L29" s="34"/>
      <c r="M29" s="34"/>
      <c r="N29" s="34"/>
    </row>
    <row r="30" ht="15.6" spans="1:14">
      <c r="A30" s="34"/>
      <c r="B30" s="34"/>
      <c r="C30" s="34"/>
      <c r="D30" s="42" t="s">
        <v>774</v>
      </c>
      <c r="E30" s="42"/>
      <c r="F30" s="42"/>
      <c r="G30" s="34"/>
      <c r="H30" s="34"/>
      <c r="I30" s="34"/>
      <c r="J30" s="34"/>
      <c r="K30" s="34"/>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72" customHeight="1" spans="1:14">
      <c r="A35" s="34"/>
      <c r="B35" s="34"/>
      <c r="C35" s="34" t="s">
        <v>68</v>
      </c>
      <c r="D35" s="42" t="s">
        <v>789</v>
      </c>
      <c r="E35" s="42"/>
      <c r="F35" s="42"/>
      <c r="G35" s="44">
        <v>1</v>
      </c>
      <c r="H35" s="44">
        <v>0.9</v>
      </c>
      <c r="I35" s="34">
        <v>5</v>
      </c>
      <c r="J35" s="34"/>
      <c r="K35" s="34">
        <v>4</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780</v>
      </c>
      <c r="E38" s="42"/>
      <c r="F38" s="42"/>
      <c r="G38" s="44">
        <v>0.9</v>
      </c>
      <c r="H38" s="44">
        <v>0.95</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96</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5"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1296296296296" style="31" customWidth="1"/>
    <col min="6" max="6" width="6.12962962962963" style="31" customWidth="1"/>
    <col min="7" max="7" width="9.37962962962963" style="31" customWidth="1"/>
    <col min="8" max="8" width="9" style="31"/>
    <col min="9" max="9" width="7.12962962962963" style="31" customWidth="1"/>
    <col min="10" max="11" width="9" style="31"/>
    <col min="12" max="12" width="7.75" style="31" customWidth="1"/>
    <col min="13" max="13" width="9" style="31"/>
    <col min="14" max="14" width="14.6296296296296" style="31" customWidth="1"/>
    <col min="15" max="15" width="12.6296296296296" style="31"/>
    <col min="16"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790</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365.43</v>
      </c>
      <c r="F6" s="34">
        <f>E6</f>
        <v>365.43</v>
      </c>
      <c r="G6" s="34"/>
      <c r="H6" s="34">
        <v>318.01</v>
      </c>
      <c r="I6" s="34"/>
      <c r="J6" s="34">
        <v>10</v>
      </c>
      <c r="K6" s="34"/>
      <c r="L6" s="49">
        <f>H6/F6</f>
        <v>0.870235065539228</v>
      </c>
      <c r="M6" s="49"/>
      <c r="N6" s="34">
        <v>8</v>
      </c>
    </row>
    <row r="7" ht="31.5" customHeight="1" spans="1:14">
      <c r="A7" s="37"/>
      <c r="B7" s="38"/>
      <c r="C7" s="34" t="s">
        <v>753</v>
      </c>
      <c r="D7" s="34"/>
      <c r="E7" s="34">
        <v>356.71</v>
      </c>
      <c r="F7" s="34"/>
      <c r="G7" s="34"/>
      <c r="H7" s="34"/>
      <c r="I7" s="34"/>
      <c r="J7" s="34" t="s">
        <v>754</v>
      </c>
      <c r="K7" s="34"/>
      <c r="L7" s="34"/>
      <c r="M7" s="34"/>
      <c r="N7" s="34" t="s">
        <v>754</v>
      </c>
    </row>
    <row r="8" ht="31.5" customHeight="1" spans="1:14">
      <c r="A8" s="37"/>
      <c r="B8" s="38"/>
      <c r="C8" s="34" t="s">
        <v>755</v>
      </c>
      <c r="D8" s="34"/>
      <c r="E8" s="34">
        <v>8.72</v>
      </c>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95.25" customHeight="1" spans="1:14">
      <c r="A11" s="34"/>
      <c r="B11" s="34" t="s">
        <v>791</v>
      </c>
      <c r="C11" s="34"/>
      <c r="D11" s="34"/>
      <c r="E11" s="34"/>
      <c r="F11" s="34"/>
      <c r="G11" s="34"/>
      <c r="H11" s="34" t="s">
        <v>792</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793</v>
      </c>
      <c r="E14" s="42"/>
      <c r="F14" s="42"/>
      <c r="G14" s="34">
        <v>384</v>
      </c>
      <c r="H14" s="34">
        <v>384</v>
      </c>
      <c r="I14" s="34">
        <v>5</v>
      </c>
      <c r="J14" s="34"/>
      <c r="K14" s="34">
        <v>5</v>
      </c>
      <c r="L14" s="34"/>
      <c r="M14" s="34"/>
      <c r="N14" s="34"/>
    </row>
    <row r="15" ht="84" customHeight="1" spans="1:14">
      <c r="A15" s="34"/>
      <c r="B15" s="34"/>
      <c r="C15" s="34"/>
      <c r="D15" s="42" t="s">
        <v>794</v>
      </c>
      <c r="E15" s="42"/>
      <c r="F15" s="42"/>
      <c r="G15" s="34">
        <v>29</v>
      </c>
      <c r="H15" s="34">
        <v>19</v>
      </c>
      <c r="I15" s="34">
        <v>10</v>
      </c>
      <c r="J15" s="34"/>
      <c r="K15" s="34">
        <v>8</v>
      </c>
      <c r="L15" s="34"/>
      <c r="M15" s="34" t="s">
        <v>795</v>
      </c>
      <c r="N15" s="34"/>
    </row>
    <row r="16" ht="15.6" spans="1:14">
      <c r="A16" s="34"/>
      <c r="B16" s="34"/>
      <c r="C16" s="34"/>
      <c r="D16" s="42" t="s">
        <v>767</v>
      </c>
      <c r="E16" s="42"/>
      <c r="F16" s="42"/>
      <c r="G16" s="34"/>
      <c r="H16" s="34"/>
      <c r="I16" s="34"/>
      <c r="J16" s="34"/>
      <c r="K16" s="34"/>
      <c r="L16" s="34"/>
      <c r="M16" s="34"/>
      <c r="N16" s="34"/>
    </row>
    <row r="17" ht="33" customHeight="1" spans="1:14">
      <c r="A17" s="34"/>
      <c r="B17" s="34"/>
      <c r="C17" s="34" t="s">
        <v>59</v>
      </c>
      <c r="D17" s="42" t="s">
        <v>796</v>
      </c>
      <c r="E17" s="42"/>
      <c r="F17" s="42"/>
      <c r="G17" s="44">
        <v>0.95</v>
      </c>
      <c r="H17" s="44">
        <v>0.9</v>
      </c>
      <c r="I17" s="34">
        <v>5</v>
      </c>
      <c r="J17" s="34"/>
      <c r="K17" s="34">
        <v>4</v>
      </c>
      <c r="L17" s="34"/>
      <c r="M17" s="34"/>
      <c r="N17" s="34"/>
    </row>
    <row r="18" ht="24.75" customHeight="1" spans="1:14">
      <c r="A18" s="34"/>
      <c r="B18" s="34"/>
      <c r="C18" s="34"/>
      <c r="D18" s="42" t="s">
        <v>797</v>
      </c>
      <c r="E18" s="42"/>
      <c r="F18" s="42"/>
      <c r="G18" s="44">
        <v>1</v>
      </c>
      <c r="H18" s="49">
        <v>1</v>
      </c>
      <c r="I18" s="34">
        <v>5</v>
      </c>
      <c r="J18" s="34"/>
      <c r="K18" s="34">
        <v>5</v>
      </c>
      <c r="L18" s="34"/>
      <c r="M18" s="34"/>
      <c r="N18" s="34"/>
    </row>
    <row r="19" ht="54" customHeight="1" spans="1:14">
      <c r="A19" s="34"/>
      <c r="B19" s="34"/>
      <c r="C19" s="34"/>
      <c r="D19" s="42" t="s">
        <v>798</v>
      </c>
      <c r="E19" s="42"/>
      <c r="F19" s="42"/>
      <c r="G19" s="44">
        <v>0.98</v>
      </c>
      <c r="H19" s="44">
        <v>0.95</v>
      </c>
      <c r="I19" s="34">
        <v>10</v>
      </c>
      <c r="J19" s="34"/>
      <c r="K19" s="34">
        <v>9</v>
      </c>
      <c r="L19" s="34"/>
      <c r="M19" s="34"/>
      <c r="N19" s="34"/>
    </row>
    <row r="20" ht="24.75" customHeight="1" spans="1:14">
      <c r="A20" s="34"/>
      <c r="B20" s="34"/>
      <c r="C20" s="34" t="s">
        <v>62</v>
      </c>
      <c r="D20" s="42" t="s">
        <v>799</v>
      </c>
      <c r="E20" s="42"/>
      <c r="F20" s="42"/>
      <c r="G20" s="34">
        <v>12</v>
      </c>
      <c r="H20" s="34">
        <v>12</v>
      </c>
      <c r="I20" s="34">
        <v>10</v>
      </c>
      <c r="J20" s="34"/>
      <c r="K20" s="34">
        <v>10</v>
      </c>
      <c r="L20" s="34"/>
      <c r="M20" s="34"/>
      <c r="N20" s="34"/>
    </row>
    <row r="21" ht="15.6" spans="1:14">
      <c r="A21" s="34"/>
      <c r="B21" s="34"/>
      <c r="C21" s="34"/>
      <c r="D21" s="42" t="s">
        <v>774</v>
      </c>
      <c r="E21" s="42"/>
      <c r="F21" s="42"/>
      <c r="G21" s="44"/>
      <c r="H21" s="44"/>
      <c r="I21" s="34"/>
      <c r="J21" s="34"/>
      <c r="K21" s="34"/>
      <c r="L21" s="34"/>
      <c r="M21" s="34"/>
      <c r="N21" s="34"/>
    </row>
    <row r="22" ht="15.6" spans="1:14">
      <c r="A22" s="34"/>
      <c r="B22" s="34"/>
      <c r="C22" s="34"/>
      <c r="D22" s="42"/>
      <c r="E22" s="42"/>
      <c r="F22" s="42"/>
      <c r="G22" s="34"/>
      <c r="H22" s="34"/>
      <c r="I22" s="34"/>
      <c r="J22" s="34"/>
      <c r="K22" s="34"/>
      <c r="L22" s="34"/>
      <c r="M22" s="34"/>
      <c r="N22" s="34"/>
    </row>
    <row r="23" ht="24.75" customHeight="1" spans="1:14">
      <c r="A23" s="34"/>
      <c r="B23" s="34"/>
      <c r="C23" s="34" t="s">
        <v>96</v>
      </c>
      <c r="D23" s="42" t="s">
        <v>773</v>
      </c>
      <c r="E23" s="42"/>
      <c r="F23" s="42"/>
      <c r="G23" s="34">
        <v>365.43</v>
      </c>
      <c r="H23" s="34">
        <v>365.43</v>
      </c>
      <c r="I23" s="34">
        <v>10</v>
      </c>
      <c r="J23" s="34"/>
      <c r="K23" s="34">
        <v>10</v>
      </c>
      <c r="L23" s="34"/>
      <c r="M23" s="34"/>
      <c r="N23" s="34"/>
    </row>
    <row r="24" ht="24.75" customHeight="1" spans="1:14">
      <c r="A24" s="34"/>
      <c r="B24" s="34"/>
      <c r="C24" s="34"/>
      <c r="D24" s="42" t="s">
        <v>800</v>
      </c>
      <c r="E24" s="42"/>
      <c r="F24" s="42"/>
      <c r="G24" s="34">
        <v>282.61</v>
      </c>
      <c r="H24" s="34">
        <v>248.89</v>
      </c>
      <c r="I24" s="34">
        <v>10</v>
      </c>
      <c r="J24" s="34"/>
      <c r="K24" s="34">
        <v>8</v>
      </c>
      <c r="L24" s="34"/>
      <c r="M24" s="34"/>
      <c r="N24" s="34"/>
    </row>
    <row r="25" ht="24.75" customHeight="1" spans="1:14">
      <c r="A25" s="34"/>
      <c r="B25" s="34"/>
      <c r="C25" s="34"/>
      <c r="D25" s="42" t="s">
        <v>801</v>
      </c>
      <c r="E25" s="42"/>
      <c r="F25" s="42"/>
      <c r="G25" s="34">
        <v>74.1</v>
      </c>
      <c r="H25" s="34">
        <v>69.12</v>
      </c>
      <c r="I25" s="34">
        <v>10</v>
      </c>
      <c r="J25" s="34"/>
      <c r="K25" s="34">
        <v>9</v>
      </c>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55" customHeight="1" spans="1:14">
      <c r="A29" s="34"/>
      <c r="B29" s="34"/>
      <c r="C29" s="34" t="s">
        <v>65</v>
      </c>
      <c r="D29" s="42" t="s">
        <v>777</v>
      </c>
      <c r="E29" s="42"/>
      <c r="F29" s="42"/>
      <c r="G29" s="44">
        <v>0.95</v>
      </c>
      <c r="H29" s="44">
        <v>0.9</v>
      </c>
      <c r="I29" s="34">
        <v>5</v>
      </c>
      <c r="J29" s="34"/>
      <c r="K29" s="34">
        <v>5</v>
      </c>
      <c r="L29" s="34"/>
      <c r="M29" s="34"/>
      <c r="N29" s="34"/>
    </row>
    <row r="30" ht="36" customHeight="1" spans="1:14">
      <c r="A30" s="34"/>
      <c r="B30" s="34"/>
      <c r="C30" s="34"/>
      <c r="D30" s="42" t="s">
        <v>802</v>
      </c>
      <c r="E30" s="42"/>
      <c r="F30" s="42"/>
      <c r="G30" s="44">
        <v>0.98</v>
      </c>
      <c r="H30" s="44">
        <v>0.98</v>
      </c>
      <c r="I30" s="34">
        <v>5</v>
      </c>
      <c r="J30" s="34"/>
      <c r="K30" s="34">
        <v>5</v>
      </c>
      <c r="L30" s="34"/>
      <c r="M30" s="34"/>
      <c r="N30" s="34"/>
    </row>
    <row r="31" ht="52" customHeight="1" spans="1:14">
      <c r="A31" s="34"/>
      <c r="B31" s="34"/>
      <c r="C31" s="34"/>
      <c r="D31" s="42" t="s">
        <v>803</v>
      </c>
      <c r="E31" s="42"/>
      <c r="F31" s="42"/>
      <c r="G31" s="44">
        <v>0.98</v>
      </c>
      <c r="H31" s="44">
        <v>0.95</v>
      </c>
      <c r="I31" s="34">
        <v>5</v>
      </c>
      <c r="J31" s="34"/>
      <c r="K31" s="34">
        <v>5</v>
      </c>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64" customHeight="1" spans="1:14">
      <c r="A35" s="34"/>
      <c r="B35" s="34"/>
      <c r="C35" s="34" t="s">
        <v>68</v>
      </c>
      <c r="D35" s="42" t="s">
        <v>789</v>
      </c>
      <c r="E35" s="42"/>
      <c r="F35" s="42"/>
      <c r="G35" s="44">
        <v>1</v>
      </c>
      <c r="H35" s="44">
        <v>0.9</v>
      </c>
      <c r="I35" s="34">
        <v>5</v>
      </c>
      <c r="J35" s="34"/>
      <c r="K35" s="34">
        <v>4</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804</v>
      </c>
      <c r="E38" s="42"/>
      <c r="F38" s="42"/>
      <c r="G38" s="44">
        <v>0.9</v>
      </c>
      <c r="H38" s="44">
        <v>0.9</v>
      </c>
      <c r="I38" s="34">
        <v>5</v>
      </c>
      <c r="J38" s="34"/>
      <c r="K38" s="34">
        <v>5</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92</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57"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1.75"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805</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22.45</v>
      </c>
      <c r="F6" s="34">
        <f>E6</f>
        <v>22.45</v>
      </c>
      <c r="G6" s="34"/>
      <c r="H6" s="34">
        <v>19.9</v>
      </c>
      <c r="I6" s="34"/>
      <c r="J6" s="34">
        <v>10</v>
      </c>
      <c r="K6" s="34"/>
      <c r="L6" s="49">
        <f>H6/F6</f>
        <v>0.88641425389755</v>
      </c>
      <c r="M6" s="49"/>
      <c r="N6" s="34">
        <v>8</v>
      </c>
    </row>
    <row r="7" ht="31.5" customHeight="1" spans="1:14">
      <c r="A7" s="37"/>
      <c r="B7" s="38"/>
      <c r="C7" s="34" t="s">
        <v>753</v>
      </c>
      <c r="D7" s="34"/>
      <c r="E7" s="34">
        <v>20</v>
      </c>
      <c r="F7" s="34"/>
      <c r="G7" s="34"/>
      <c r="H7" s="34"/>
      <c r="I7" s="34"/>
      <c r="J7" s="34" t="s">
        <v>754</v>
      </c>
      <c r="K7" s="34"/>
      <c r="L7" s="34"/>
      <c r="M7" s="34"/>
      <c r="N7" s="34" t="s">
        <v>754</v>
      </c>
    </row>
    <row r="8" ht="31.5" customHeight="1" spans="1:14">
      <c r="A8" s="37"/>
      <c r="B8" s="38"/>
      <c r="C8" s="34" t="s">
        <v>755</v>
      </c>
      <c r="D8" s="34"/>
      <c r="E8" s="34">
        <v>2.45</v>
      </c>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7.25" customHeight="1" spans="1:14">
      <c r="A11" s="34"/>
      <c r="B11" s="34" t="s">
        <v>806</v>
      </c>
      <c r="C11" s="34"/>
      <c r="D11" s="34"/>
      <c r="E11" s="34"/>
      <c r="F11" s="34"/>
      <c r="G11" s="34"/>
      <c r="H11" s="34" t="s">
        <v>807</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84" customHeight="1" spans="1:14">
      <c r="A14" s="34"/>
      <c r="B14" s="34" t="s">
        <v>764</v>
      </c>
      <c r="C14" s="34" t="s">
        <v>42</v>
      </c>
      <c r="D14" s="42" t="s">
        <v>808</v>
      </c>
      <c r="E14" s="42"/>
      <c r="F14" s="42"/>
      <c r="G14" s="34">
        <v>4</v>
      </c>
      <c r="H14" s="34">
        <v>1</v>
      </c>
      <c r="I14" s="34">
        <v>10</v>
      </c>
      <c r="J14" s="34"/>
      <c r="K14" s="34">
        <v>8</v>
      </c>
      <c r="L14" s="34"/>
      <c r="M14" s="34" t="s">
        <v>807</v>
      </c>
      <c r="N14" s="34"/>
    </row>
    <row r="15" ht="24.75" customHeight="1" spans="1:14">
      <c r="A15" s="34"/>
      <c r="B15" s="34"/>
      <c r="C15" s="34"/>
      <c r="D15" s="42" t="s">
        <v>809</v>
      </c>
      <c r="E15" s="42"/>
      <c r="F15" s="42"/>
      <c r="G15" s="34">
        <v>384</v>
      </c>
      <c r="H15" s="34">
        <v>384</v>
      </c>
      <c r="I15" s="34">
        <v>10</v>
      </c>
      <c r="J15" s="34"/>
      <c r="K15" s="34">
        <v>10</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810</v>
      </c>
      <c r="E17" s="42"/>
      <c r="F17" s="42"/>
      <c r="G17" s="44">
        <v>0.95</v>
      </c>
      <c r="H17" s="44">
        <v>0.9</v>
      </c>
      <c r="I17" s="34">
        <v>5</v>
      </c>
      <c r="J17" s="34"/>
      <c r="K17" s="34">
        <v>4</v>
      </c>
      <c r="L17" s="34"/>
      <c r="M17" s="34"/>
      <c r="N17" s="34"/>
    </row>
    <row r="18" ht="24.75" customHeight="1" spans="1:14">
      <c r="A18" s="34"/>
      <c r="B18" s="34"/>
      <c r="C18" s="34"/>
      <c r="D18" s="42" t="s">
        <v>797</v>
      </c>
      <c r="E18" s="42"/>
      <c r="F18" s="42"/>
      <c r="G18" s="44">
        <v>1</v>
      </c>
      <c r="H18" s="44">
        <v>0.95</v>
      </c>
      <c r="I18" s="34">
        <v>10</v>
      </c>
      <c r="J18" s="34"/>
      <c r="K18" s="34">
        <v>10</v>
      </c>
      <c r="L18" s="34"/>
      <c r="M18" s="34"/>
      <c r="N18" s="34"/>
    </row>
    <row r="19" ht="15.6" spans="1:14">
      <c r="A19" s="34"/>
      <c r="B19" s="34"/>
      <c r="C19" s="34"/>
      <c r="D19" s="42" t="s">
        <v>767</v>
      </c>
      <c r="E19" s="42"/>
      <c r="F19" s="42"/>
      <c r="G19" s="34"/>
      <c r="H19" s="34"/>
      <c r="I19" s="34"/>
      <c r="J19" s="34"/>
      <c r="K19" s="34"/>
      <c r="L19" s="34"/>
      <c r="M19" s="34"/>
      <c r="N19" s="34"/>
    </row>
    <row r="20" ht="24.75" customHeight="1" spans="1:14">
      <c r="A20" s="34"/>
      <c r="B20" s="34"/>
      <c r="C20" s="34" t="s">
        <v>62</v>
      </c>
      <c r="D20" s="42" t="s">
        <v>771</v>
      </c>
      <c r="E20" s="42"/>
      <c r="F20" s="42"/>
      <c r="G20" s="34">
        <v>12</v>
      </c>
      <c r="H20" s="34">
        <v>12</v>
      </c>
      <c r="I20" s="34">
        <v>5</v>
      </c>
      <c r="J20" s="34"/>
      <c r="K20" s="34">
        <v>5</v>
      </c>
      <c r="L20" s="34"/>
      <c r="M20" s="34"/>
      <c r="N20" s="34"/>
    </row>
    <row r="21" ht="24.75" customHeight="1" spans="1:14">
      <c r="A21" s="34"/>
      <c r="B21" s="34"/>
      <c r="C21" s="34"/>
      <c r="D21" s="42" t="s">
        <v>772</v>
      </c>
      <c r="E21" s="42"/>
      <c r="F21" s="42"/>
      <c r="G21" s="44">
        <v>0.95</v>
      </c>
      <c r="H21" s="44">
        <v>0.9</v>
      </c>
      <c r="I21" s="34">
        <v>10</v>
      </c>
      <c r="J21" s="34"/>
      <c r="K21" s="34">
        <v>9</v>
      </c>
      <c r="L21" s="34"/>
      <c r="M21" s="34"/>
      <c r="N21" s="34"/>
    </row>
    <row r="22" ht="15.6" spans="1:14">
      <c r="A22" s="34"/>
      <c r="B22" s="34"/>
      <c r="C22" s="34"/>
      <c r="D22" s="42" t="s">
        <v>767</v>
      </c>
      <c r="E22" s="42"/>
      <c r="F22" s="42"/>
      <c r="G22" s="34"/>
      <c r="H22" s="34"/>
      <c r="I22" s="34"/>
      <c r="J22" s="34"/>
      <c r="K22" s="34"/>
      <c r="L22" s="34"/>
      <c r="M22" s="34"/>
      <c r="N22" s="34"/>
    </row>
    <row r="23" ht="44" customHeight="1" spans="1:14">
      <c r="A23" s="34"/>
      <c r="B23" s="34"/>
      <c r="C23" s="34" t="s">
        <v>96</v>
      </c>
      <c r="D23" s="42" t="s">
        <v>811</v>
      </c>
      <c r="E23" s="42"/>
      <c r="F23" s="42"/>
      <c r="G23" s="34">
        <v>19.54</v>
      </c>
      <c r="H23" s="34">
        <v>16.52</v>
      </c>
      <c r="I23" s="34">
        <v>10</v>
      </c>
      <c r="J23" s="34"/>
      <c r="K23" s="34">
        <v>8</v>
      </c>
      <c r="L23" s="34"/>
      <c r="M23" s="34" t="s">
        <v>812</v>
      </c>
      <c r="N23" s="34"/>
    </row>
    <row r="24" ht="24.75" customHeight="1" spans="1:14">
      <c r="A24" s="34"/>
      <c r="B24" s="34"/>
      <c r="C24" s="34"/>
      <c r="D24" s="42" t="s">
        <v>813</v>
      </c>
      <c r="E24" s="42"/>
      <c r="F24" s="42"/>
      <c r="G24" s="34">
        <v>0.46</v>
      </c>
      <c r="H24" s="34">
        <v>3.38</v>
      </c>
      <c r="I24" s="34">
        <v>10</v>
      </c>
      <c r="J24" s="34"/>
      <c r="K24" s="34">
        <v>10</v>
      </c>
      <c r="L24" s="34"/>
      <c r="M24" s="34"/>
      <c r="N24" s="34"/>
    </row>
    <row r="25" ht="15.6" spans="1:14">
      <c r="A25" s="34"/>
      <c r="B25" s="34"/>
      <c r="C25" s="34"/>
      <c r="D25" s="42" t="s">
        <v>767</v>
      </c>
      <c r="E25" s="42"/>
      <c r="F25" s="42"/>
      <c r="G25" s="34"/>
      <c r="H25" s="34"/>
      <c r="I25" s="34"/>
      <c r="J25" s="34"/>
      <c r="K25" s="34"/>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48" customHeight="1" spans="1:14">
      <c r="A29" s="34"/>
      <c r="B29" s="34"/>
      <c r="C29" s="34" t="s">
        <v>65</v>
      </c>
      <c r="D29" s="42" t="s">
        <v>814</v>
      </c>
      <c r="E29" s="42"/>
      <c r="F29" s="42"/>
      <c r="G29" s="44">
        <v>0.95</v>
      </c>
      <c r="H29" s="44">
        <v>0.9</v>
      </c>
      <c r="I29" s="34">
        <v>5</v>
      </c>
      <c r="J29" s="34"/>
      <c r="K29" s="34">
        <v>5</v>
      </c>
      <c r="L29" s="34"/>
      <c r="M29" s="34"/>
      <c r="N29" s="34"/>
    </row>
    <row r="30" ht="36" customHeight="1" spans="1:14">
      <c r="A30" s="34"/>
      <c r="B30" s="34"/>
      <c r="C30" s="34"/>
      <c r="D30" s="42" t="s">
        <v>815</v>
      </c>
      <c r="E30" s="42"/>
      <c r="F30" s="42"/>
      <c r="G30" s="44">
        <v>0.95</v>
      </c>
      <c r="H30" s="44">
        <v>0.9</v>
      </c>
      <c r="I30" s="34">
        <v>5</v>
      </c>
      <c r="J30" s="34"/>
      <c r="K30" s="34">
        <v>4</v>
      </c>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36" customHeight="1" spans="1:14">
      <c r="A35" s="34"/>
      <c r="B35" s="34"/>
      <c r="C35" s="34" t="s">
        <v>68</v>
      </c>
      <c r="D35" s="42" t="s">
        <v>816</v>
      </c>
      <c r="E35" s="42"/>
      <c r="F35" s="42"/>
      <c r="G35" s="44">
        <v>1</v>
      </c>
      <c r="H35" s="44">
        <v>0.9</v>
      </c>
      <c r="I35" s="34">
        <v>10</v>
      </c>
      <c r="J35" s="34"/>
      <c r="K35" s="34">
        <v>9</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34" customHeight="1" spans="1:14">
      <c r="A38" s="34"/>
      <c r="B38" s="45" t="s">
        <v>779</v>
      </c>
      <c r="C38" s="34" t="s">
        <v>72</v>
      </c>
      <c r="D38" s="42" t="s">
        <v>817</v>
      </c>
      <c r="E38" s="42"/>
      <c r="F38" s="42"/>
      <c r="G38" s="44">
        <v>0.9</v>
      </c>
      <c r="H38" s="44">
        <v>0.95</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91</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2"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1.8796296296296"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818</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9.6</v>
      </c>
      <c r="F6" s="34">
        <f>E6</f>
        <v>9.6</v>
      </c>
      <c r="G6" s="34"/>
      <c r="H6" s="34">
        <v>9.6</v>
      </c>
      <c r="I6" s="34"/>
      <c r="J6" s="34">
        <v>10</v>
      </c>
      <c r="K6" s="34"/>
      <c r="L6" s="49">
        <f>H6/F6</f>
        <v>1</v>
      </c>
      <c r="M6" s="49"/>
      <c r="N6" s="34">
        <v>10</v>
      </c>
    </row>
    <row r="7" ht="31.5" customHeight="1" spans="1:14">
      <c r="A7" s="37"/>
      <c r="B7" s="38"/>
      <c r="C7" s="34" t="s">
        <v>753</v>
      </c>
      <c r="D7" s="34"/>
      <c r="E7" s="34">
        <v>9.6</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8" customHeight="1" spans="1:14">
      <c r="A11" s="34"/>
      <c r="B11" s="34" t="s">
        <v>819</v>
      </c>
      <c r="C11" s="34"/>
      <c r="D11" s="34"/>
      <c r="E11" s="34"/>
      <c r="F11" s="34"/>
      <c r="G11" s="34"/>
      <c r="H11" s="34" t="s">
        <v>820</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784</v>
      </c>
      <c r="E14" s="42"/>
      <c r="F14" s="42"/>
      <c r="G14" s="34">
        <v>384</v>
      </c>
      <c r="H14" s="34">
        <v>384</v>
      </c>
      <c r="I14" s="34">
        <v>10</v>
      </c>
      <c r="J14" s="34"/>
      <c r="K14" s="34">
        <v>10</v>
      </c>
      <c r="L14" s="34"/>
      <c r="M14" s="34"/>
      <c r="N14" s="34"/>
    </row>
    <row r="15" ht="24.75" customHeight="1" spans="1:14">
      <c r="A15" s="34"/>
      <c r="B15" s="34"/>
      <c r="C15" s="34"/>
      <c r="D15" s="42" t="s">
        <v>785</v>
      </c>
      <c r="E15" s="42"/>
      <c r="F15" s="42"/>
      <c r="G15" s="34">
        <v>2</v>
      </c>
      <c r="H15" s="34">
        <v>2</v>
      </c>
      <c r="I15" s="34">
        <v>10</v>
      </c>
      <c r="J15" s="34"/>
      <c r="K15" s="34">
        <v>10</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768</v>
      </c>
      <c r="E17" s="42"/>
      <c r="F17" s="42"/>
      <c r="G17" s="34" t="s">
        <v>769</v>
      </c>
      <c r="H17" s="34" t="s">
        <v>769</v>
      </c>
      <c r="I17" s="34">
        <v>10</v>
      </c>
      <c r="J17" s="34"/>
      <c r="K17" s="34">
        <v>10</v>
      </c>
      <c r="L17" s="34"/>
      <c r="M17" s="34"/>
      <c r="N17" s="34"/>
    </row>
    <row r="18" ht="24.75" customHeight="1" spans="1:14">
      <c r="A18" s="34"/>
      <c r="B18" s="34"/>
      <c r="C18" s="34"/>
      <c r="D18" s="42" t="s">
        <v>770</v>
      </c>
      <c r="E18" s="42"/>
      <c r="F18" s="42"/>
      <c r="G18" s="44">
        <v>1</v>
      </c>
      <c r="H18" s="49">
        <v>1</v>
      </c>
      <c r="I18" s="34">
        <v>10</v>
      </c>
      <c r="J18" s="34"/>
      <c r="K18" s="34">
        <v>10</v>
      </c>
      <c r="L18" s="34"/>
      <c r="M18" s="34"/>
      <c r="N18" s="34"/>
    </row>
    <row r="19" ht="15.6" spans="1:14">
      <c r="A19" s="34"/>
      <c r="B19" s="34"/>
      <c r="C19" s="34"/>
      <c r="D19" s="42" t="s">
        <v>767</v>
      </c>
      <c r="E19" s="42"/>
      <c r="F19" s="42"/>
      <c r="G19" s="34"/>
      <c r="H19" s="34"/>
      <c r="I19" s="34"/>
      <c r="J19" s="34"/>
      <c r="K19" s="34"/>
      <c r="L19" s="34"/>
      <c r="M19" s="34"/>
      <c r="N19" s="34"/>
    </row>
    <row r="20" ht="24.75" customHeight="1" spans="1:14">
      <c r="A20" s="34"/>
      <c r="B20" s="34"/>
      <c r="C20" s="34" t="s">
        <v>62</v>
      </c>
      <c r="D20" s="42" t="s">
        <v>771</v>
      </c>
      <c r="E20" s="42"/>
      <c r="F20" s="42"/>
      <c r="G20" s="34">
        <v>12</v>
      </c>
      <c r="H20" s="34">
        <v>12</v>
      </c>
      <c r="I20" s="34">
        <v>10</v>
      </c>
      <c r="J20" s="34"/>
      <c r="K20" s="34">
        <v>10</v>
      </c>
      <c r="L20" s="34"/>
      <c r="M20" s="34"/>
      <c r="N20" s="34"/>
    </row>
    <row r="21" ht="35" customHeight="1" spans="1:14">
      <c r="A21" s="34"/>
      <c r="B21" s="34"/>
      <c r="C21" s="34"/>
      <c r="D21" s="42" t="s">
        <v>821</v>
      </c>
      <c r="E21" s="42"/>
      <c r="F21" s="42"/>
      <c r="G21" s="44">
        <v>1</v>
      </c>
      <c r="H21" s="44">
        <v>0.95</v>
      </c>
      <c r="I21" s="34">
        <v>10</v>
      </c>
      <c r="J21" s="34"/>
      <c r="K21" s="34">
        <v>9</v>
      </c>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773</v>
      </c>
      <c r="E23" s="42"/>
      <c r="F23" s="42"/>
      <c r="G23" s="34">
        <v>9.6</v>
      </c>
      <c r="H23" s="34">
        <v>9.6</v>
      </c>
      <c r="I23" s="34">
        <v>10</v>
      </c>
      <c r="J23" s="34"/>
      <c r="K23" s="34">
        <v>10</v>
      </c>
      <c r="L23" s="34"/>
      <c r="M23" s="34"/>
      <c r="N23" s="34"/>
    </row>
    <row r="24" ht="24.75" customHeight="1" spans="1:14">
      <c r="A24" s="34"/>
      <c r="B24" s="34"/>
      <c r="C24" s="34"/>
      <c r="D24" s="42" t="s">
        <v>822</v>
      </c>
      <c r="E24" s="42"/>
      <c r="F24" s="42"/>
      <c r="G24" s="34">
        <v>0.4</v>
      </c>
      <c r="H24" s="34">
        <v>0.4</v>
      </c>
      <c r="I24" s="34">
        <v>10</v>
      </c>
      <c r="J24" s="34"/>
      <c r="K24" s="34">
        <v>10</v>
      </c>
      <c r="L24" s="34"/>
      <c r="M24" s="34"/>
      <c r="N24" s="34"/>
    </row>
    <row r="25" ht="15.6" spans="1:14">
      <c r="A25" s="34"/>
      <c r="B25" s="34"/>
      <c r="C25" s="34"/>
      <c r="D25" s="42" t="s">
        <v>767</v>
      </c>
      <c r="E25" s="42"/>
      <c r="F25" s="42"/>
      <c r="G25" s="34"/>
      <c r="H25" s="34"/>
      <c r="I25" s="34"/>
      <c r="J25" s="34"/>
      <c r="K25" s="34"/>
      <c r="L25" s="34"/>
      <c r="M25" s="34"/>
      <c r="N25" s="34"/>
    </row>
    <row r="26" ht="24.75" customHeight="1"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33" customHeight="1" spans="1:14">
      <c r="A29" s="34"/>
      <c r="B29" s="34"/>
      <c r="C29" s="34" t="s">
        <v>65</v>
      </c>
      <c r="D29" s="42" t="s">
        <v>823</v>
      </c>
      <c r="E29" s="42"/>
      <c r="F29" s="42"/>
      <c r="G29" s="44">
        <v>0.95</v>
      </c>
      <c r="H29" s="44">
        <v>0.9</v>
      </c>
      <c r="I29" s="34">
        <v>5</v>
      </c>
      <c r="J29" s="34"/>
      <c r="K29" s="34">
        <v>5</v>
      </c>
      <c r="L29" s="34"/>
      <c r="M29" s="34"/>
      <c r="N29" s="34"/>
    </row>
    <row r="30" ht="15.6" spans="1:14">
      <c r="A30" s="34"/>
      <c r="B30" s="34"/>
      <c r="C30" s="34"/>
      <c r="D30" s="42" t="s">
        <v>774</v>
      </c>
      <c r="E30" s="42"/>
      <c r="F30" s="42"/>
      <c r="G30" s="34"/>
      <c r="H30" s="34"/>
      <c r="I30" s="34"/>
      <c r="J30" s="34"/>
      <c r="K30" s="34"/>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49" customHeight="1" spans="1:14">
      <c r="A35" s="34"/>
      <c r="B35" s="34"/>
      <c r="C35" s="34" t="s">
        <v>68</v>
      </c>
      <c r="D35" s="42" t="s">
        <v>824</v>
      </c>
      <c r="E35" s="42"/>
      <c r="F35" s="42"/>
      <c r="G35" s="44">
        <v>1</v>
      </c>
      <c r="H35" s="44">
        <v>0.9</v>
      </c>
      <c r="I35" s="34">
        <v>5</v>
      </c>
      <c r="J35" s="34"/>
      <c r="K35" s="34">
        <v>4</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33" customHeight="1" spans="1:14">
      <c r="A38" s="34"/>
      <c r="B38" s="45" t="s">
        <v>779</v>
      </c>
      <c r="C38" s="34" t="s">
        <v>72</v>
      </c>
      <c r="D38" s="42" t="s">
        <v>825</v>
      </c>
      <c r="E38" s="42"/>
      <c r="F38" s="42"/>
      <c r="G38" s="44">
        <v>0.9</v>
      </c>
      <c r="H38" s="44">
        <v>0.9</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97</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6"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topLeftCell="A23"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1" style="31" customWidth="1"/>
    <col min="6" max="6" width="6.12962962962963" style="31" customWidth="1"/>
    <col min="7" max="7" width="9.37962962962963" style="31" customWidth="1"/>
    <col min="8" max="8" width="9" style="31"/>
    <col min="9" max="9" width="7.12962962962963" style="31" customWidth="1"/>
    <col min="10" max="11" width="9" style="31"/>
    <col min="12" max="12" width="4.75" style="31" customWidth="1"/>
    <col min="13" max="13" width="9" style="31"/>
    <col min="14" max="14" width="14.1296296296296" style="31" customWidth="1"/>
    <col min="15"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826</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9.02</v>
      </c>
      <c r="F6" s="34">
        <f>E6</f>
        <v>9.02</v>
      </c>
      <c r="G6" s="34"/>
      <c r="H6" s="34">
        <v>4.05</v>
      </c>
      <c r="I6" s="34"/>
      <c r="J6" s="34">
        <v>10</v>
      </c>
      <c r="K6" s="34"/>
      <c r="L6" s="49">
        <f>H6/F6</f>
        <v>0.4490022172949</v>
      </c>
      <c r="M6" s="49"/>
      <c r="N6" s="34">
        <v>4</v>
      </c>
    </row>
    <row r="7" ht="31.5" customHeight="1" spans="1:14">
      <c r="A7" s="37"/>
      <c r="B7" s="38"/>
      <c r="C7" s="34" t="s">
        <v>753</v>
      </c>
      <c r="D7" s="34"/>
      <c r="E7" s="34">
        <v>5.4</v>
      </c>
      <c r="F7" s="34"/>
      <c r="G7" s="34"/>
      <c r="H7" s="34"/>
      <c r="I7" s="34"/>
      <c r="J7" s="34" t="s">
        <v>754</v>
      </c>
      <c r="K7" s="34"/>
      <c r="L7" s="34"/>
      <c r="M7" s="34"/>
      <c r="N7" s="34" t="s">
        <v>754</v>
      </c>
    </row>
    <row r="8" ht="31.5" customHeight="1" spans="1:14">
      <c r="A8" s="37"/>
      <c r="B8" s="38"/>
      <c r="C8" s="34" t="s">
        <v>755</v>
      </c>
      <c r="D8" s="34"/>
      <c r="E8" s="34">
        <v>3.62</v>
      </c>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95.25" customHeight="1" spans="1:14">
      <c r="A11" s="34"/>
      <c r="B11" s="34" t="s">
        <v>827</v>
      </c>
      <c r="C11" s="34"/>
      <c r="D11" s="34"/>
      <c r="E11" s="34"/>
      <c r="F11" s="34"/>
      <c r="G11" s="34"/>
      <c r="H11" s="34" t="s">
        <v>828</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829</v>
      </c>
      <c r="E14" s="42"/>
      <c r="F14" s="42"/>
      <c r="G14" s="34">
        <v>20</v>
      </c>
      <c r="H14" s="34">
        <v>20</v>
      </c>
      <c r="I14" s="34">
        <v>10</v>
      </c>
      <c r="J14" s="34"/>
      <c r="K14" s="34">
        <v>10</v>
      </c>
      <c r="L14" s="34"/>
      <c r="M14" s="34"/>
      <c r="N14" s="34"/>
    </row>
    <row r="15" ht="49" customHeight="1" spans="1:14">
      <c r="A15" s="34"/>
      <c r="B15" s="34"/>
      <c r="C15" s="34"/>
      <c r="D15" s="42" t="s">
        <v>830</v>
      </c>
      <c r="E15" s="42"/>
      <c r="F15" s="42"/>
      <c r="G15" s="34">
        <v>9</v>
      </c>
      <c r="H15" s="34">
        <v>5</v>
      </c>
      <c r="I15" s="34">
        <v>10</v>
      </c>
      <c r="J15" s="34"/>
      <c r="K15" s="34">
        <v>8</v>
      </c>
      <c r="L15" s="34"/>
      <c r="M15" s="34" t="s">
        <v>831</v>
      </c>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832</v>
      </c>
      <c r="E17" s="42"/>
      <c r="F17" s="42"/>
      <c r="G17" s="44">
        <v>0.95</v>
      </c>
      <c r="H17" s="44">
        <v>0.9</v>
      </c>
      <c r="I17" s="34">
        <v>10</v>
      </c>
      <c r="J17" s="34"/>
      <c r="K17" s="34">
        <v>10</v>
      </c>
      <c r="L17" s="34"/>
      <c r="M17" s="34"/>
      <c r="N17" s="34"/>
    </row>
    <row r="18" ht="24.75" customHeight="1" spans="1:14">
      <c r="A18" s="34"/>
      <c r="B18" s="34"/>
      <c r="C18" s="34"/>
      <c r="D18" s="42" t="s">
        <v>833</v>
      </c>
      <c r="E18" s="42"/>
      <c r="F18" s="42"/>
      <c r="G18" s="44">
        <v>0.95</v>
      </c>
      <c r="H18" s="44">
        <v>0.95</v>
      </c>
      <c r="I18" s="34">
        <v>10</v>
      </c>
      <c r="J18" s="34"/>
      <c r="K18" s="34">
        <v>10</v>
      </c>
      <c r="L18" s="34"/>
      <c r="M18" s="34"/>
      <c r="N18" s="34"/>
    </row>
    <row r="19" ht="24.75" customHeight="1" spans="1:14">
      <c r="A19" s="34"/>
      <c r="B19" s="34"/>
      <c r="C19" s="34"/>
      <c r="D19" s="42" t="s">
        <v>834</v>
      </c>
      <c r="E19" s="42"/>
      <c r="F19" s="42"/>
      <c r="G19" s="44">
        <v>0.95</v>
      </c>
      <c r="H19" s="44">
        <v>0.92</v>
      </c>
      <c r="I19" s="34">
        <v>10</v>
      </c>
      <c r="J19" s="34"/>
      <c r="K19" s="34">
        <v>9</v>
      </c>
      <c r="L19" s="34"/>
      <c r="M19" s="34"/>
      <c r="N19" s="34"/>
    </row>
    <row r="20" ht="24.75" customHeight="1" spans="1:14">
      <c r="A20" s="34"/>
      <c r="B20" s="34"/>
      <c r="C20" s="34" t="s">
        <v>62</v>
      </c>
      <c r="D20" s="42" t="s">
        <v>771</v>
      </c>
      <c r="E20" s="42"/>
      <c r="F20" s="42"/>
      <c r="G20" s="34">
        <v>12</v>
      </c>
      <c r="H20" s="34">
        <v>12</v>
      </c>
      <c r="I20" s="34">
        <v>10</v>
      </c>
      <c r="J20" s="34"/>
      <c r="K20" s="34">
        <v>10</v>
      </c>
      <c r="L20" s="34"/>
      <c r="M20" s="34"/>
      <c r="N20" s="34"/>
    </row>
    <row r="21" ht="15.6" spans="1:14">
      <c r="A21" s="34"/>
      <c r="B21" s="34"/>
      <c r="C21" s="34"/>
      <c r="D21" s="42" t="s">
        <v>774</v>
      </c>
      <c r="E21" s="42"/>
      <c r="F21" s="42"/>
      <c r="G21" s="44"/>
      <c r="H21" s="44"/>
      <c r="I21" s="34"/>
      <c r="J21" s="34"/>
      <c r="K21" s="34"/>
      <c r="L21" s="34"/>
      <c r="M21" s="34"/>
      <c r="N21" s="34"/>
    </row>
    <row r="22" ht="15.6" spans="1:14">
      <c r="A22" s="34"/>
      <c r="B22" s="34"/>
      <c r="C22" s="34"/>
      <c r="D22" s="42" t="s">
        <v>767</v>
      </c>
      <c r="E22" s="42"/>
      <c r="F22" s="42"/>
      <c r="G22" s="34"/>
      <c r="H22" s="34"/>
      <c r="I22" s="34"/>
      <c r="J22" s="34"/>
      <c r="K22" s="34"/>
      <c r="L22" s="34"/>
      <c r="M22" s="34"/>
      <c r="N22" s="34"/>
    </row>
    <row r="23" ht="87" customHeight="1" spans="1:14">
      <c r="A23" s="34"/>
      <c r="B23" s="34"/>
      <c r="C23" s="34" t="s">
        <v>96</v>
      </c>
      <c r="D23" s="42" t="s">
        <v>773</v>
      </c>
      <c r="E23" s="42"/>
      <c r="F23" s="42"/>
      <c r="G23" s="34">
        <v>9.02</v>
      </c>
      <c r="H23" s="34">
        <v>4.05</v>
      </c>
      <c r="I23" s="34">
        <v>10</v>
      </c>
      <c r="J23" s="34"/>
      <c r="K23" s="34">
        <v>10</v>
      </c>
      <c r="L23" s="34"/>
      <c r="M23" s="34" t="s">
        <v>835</v>
      </c>
      <c r="N23" s="34"/>
    </row>
    <row r="24" ht="21" customHeight="1" spans="1:14">
      <c r="A24" s="34"/>
      <c r="B24" s="34"/>
      <c r="C24" s="34"/>
      <c r="D24" s="42" t="s">
        <v>836</v>
      </c>
      <c r="E24" s="42"/>
      <c r="F24" s="42"/>
      <c r="G24" s="34">
        <v>2</v>
      </c>
      <c r="H24" s="34">
        <v>1.5</v>
      </c>
      <c r="I24" s="34">
        <v>5</v>
      </c>
      <c r="J24" s="34"/>
      <c r="K24" s="34">
        <v>3</v>
      </c>
      <c r="L24" s="34"/>
      <c r="M24" s="34"/>
      <c r="N24" s="34"/>
    </row>
    <row r="25" ht="15.6" spans="1:14">
      <c r="A25" s="34"/>
      <c r="B25" s="34"/>
      <c r="C25" s="34"/>
      <c r="D25" s="42" t="s">
        <v>767</v>
      </c>
      <c r="E25" s="42"/>
      <c r="F25" s="42"/>
      <c r="G25" s="34"/>
      <c r="H25" s="34"/>
      <c r="I25" s="34"/>
      <c r="J25" s="34"/>
      <c r="K25" s="34"/>
      <c r="L25" s="34"/>
      <c r="M25" s="34"/>
      <c r="N25" s="34"/>
    </row>
    <row r="26" ht="24.75" customHeight="1" spans="1:14">
      <c r="A26" s="34"/>
      <c r="B26" s="34" t="s">
        <v>775</v>
      </c>
      <c r="C26" s="34" t="s">
        <v>122</v>
      </c>
      <c r="D26" s="42" t="s">
        <v>837</v>
      </c>
      <c r="E26" s="42"/>
      <c r="F26" s="42"/>
      <c r="G26" s="44">
        <v>0.98</v>
      </c>
      <c r="H26" s="44">
        <v>0.95</v>
      </c>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24.75" customHeight="1" spans="1:14">
      <c r="A29" s="34"/>
      <c r="B29" s="34"/>
      <c r="C29" s="34" t="s">
        <v>65</v>
      </c>
      <c r="D29" s="42" t="s">
        <v>838</v>
      </c>
      <c r="E29" s="42"/>
      <c r="F29" s="42"/>
      <c r="G29" s="44">
        <v>0.95</v>
      </c>
      <c r="H29" s="44">
        <v>0.9</v>
      </c>
      <c r="I29" s="34">
        <v>5</v>
      </c>
      <c r="J29" s="34"/>
      <c r="K29" s="34">
        <v>5</v>
      </c>
      <c r="L29" s="34"/>
      <c r="M29" s="34"/>
      <c r="N29" s="34"/>
    </row>
    <row r="30" ht="34" customHeight="1" spans="1:14">
      <c r="A30" s="34"/>
      <c r="B30" s="34"/>
      <c r="C30" s="34"/>
      <c r="D30" s="42" t="s">
        <v>839</v>
      </c>
      <c r="E30" s="42"/>
      <c r="F30" s="42"/>
      <c r="G30" s="44">
        <v>0.98</v>
      </c>
      <c r="H30" s="44">
        <v>0.95</v>
      </c>
      <c r="I30" s="34">
        <v>5</v>
      </c>
      <c r="J30" s="34"/>
      <c r="K30" s="34">
        <v>4</v>
      </c>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33" customHeight="1" spans="1:14">
      <c r="A35" s="34"/>
      <c r="B35" s="34"/>
      <c r="C35" s="34" t="s">
        <v>68</v>
      </c>
      <c r="D35" s="42" t="s">
        <v>840</v>
      </c>
      <c r="E35" s="42"/>
      <c r="F35" s="42"/>
      <c r="G35" s="44">
        <v>0.9</v>
      </c>
      <c r="H35" s="44">
        <v>0.88</v>
      </c>
      <c r="I35" s="34">
        <v>5</v>
      </c>
      <c r="J35" s="34"/>
      <c r="K35" s="34">
        <v>4</v>
      </c>
      <c r="L35" s="34"/>
      <c r="M35" s="34"/>
      <c r="N35" s="34"/>
    </row>
    <row r="36" ht="24.75" customHeight="1"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36" customHeight="1" spans="1:14">
      <c r="A38" s="34"/>
      <c r="B38" s="45" t="s">
        <v>779</v>
      </c>
      <c r="C38" s="34" t="s">
        <v>72</v>
      </c>
      <c r="D38" s="42" t="s">
        <v>825</v>
      </c>
      <c r="E38" s="42"/>
      <c r="F38" s="42"/>
      <c r="G38" s="44">
        <v>0.9</v>
      </c>
      <c r="H38" s="44">
        <v>0.9</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92</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1"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3796296296296" style="31" customWidth="1"/>
    <col min="6" max="6" width="6.12962962962963" style="31" customWidth="1"/>
    <col min="7" max="7" width="9.37962962962963" style="31" customWidth="1"/>
    <col min="8" max="8" width="9" style="31"/>
    <col min="9" max="9" width="7.12962962962963" style="31" customWidth="1"/>
    <col min="10" max="11" width="9" style="31"/>
    <col min="12" max="12" width="8" style="31" customWidth="1"/>
    <col min="13" max="13" width="9" style="31"/>
    <col min="14" max="14" width="10.75" style="31" customWidth="1"/>
    <col min="15"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841</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10.36</v>
      </c>
      <c r="F6" s="34">
        <f>E6</f>
        <v>10.36</v>
      </c>
      <c r="G6" s="34"/>
      <c r="H6" s="34">
        <v>6.63</v>
      </c>
      <c r="I6" s="34"/>
      <c r="J6" s="34">
        <v>10</v>
      </c>
      <c r="K6" s="34"/>
      <c r="L6" s="49">
        <f>H6/F6</f>
        <v>0.63996138996139</v>
      </c>
      <c r="M6" s="49"/>
      <c r="N6" s="34">
        <v>6</v>
      </c>
    </row>
    <row r="7" ht="31.5" customHeight="1" spans="1:14">
      <c r="A7" s="37"/>
      <c r="B7" s="38"/>
      <c r="C7" s="34" t="s">
        <v>753</v>
      </c>
      <c r="D7" s="34"/>
      <c r="E7" s="34">
        <v>10.36</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95.25" customHeight="1" spans="1:14">
      <c r="A11" s="34"/>
      <c r="B11" s="34" t="s">
        <v>842</v>
      </c>
      <c r="C11" s="34"/>
      <c r="D11" s="34"/>
      <c r="E11" s="34"/>
      <c r="F11" s="34"/>
      <c r="G11" s="34"/>
      <c r="H11" s="34" t="s">
        <v>843</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844</v>
      </c>
      <c r="E14" s="42"/>
      <c r="F14" s="42"/>
      <c r="G14" s="34">
        <v>2.05</v>
      </c>
      <c r="H14" s="34">
        <v>2.05</v>
      </c>
      <c r="I14" s="34">
        <v>10</v>
      </c>
      <c r="J14" s="34"/>
      <c r="K14" s="34">
        <v>10</v>
      </c>
      <c r="L14" s="34"/>
      <c r="M14" s="34"/>
      <c r="N14" s="34"/>
    </row>
    <row r="15" ht="49" customHeight="1" spans="1:14">
      <c r="A15" s="34"/>
      <c r="B15" s="34"/>
      <c r="C15" s="34"/>
      <c r="D15" s="42" t="s">
        <v>845</v>
      </c>
      <c r="E15" s="42"/>
      <c r="F15" s="42"/>
      <c r="G15" s="34">
        <v>12</v>
      </c>
      <c r="H15" s="34">
        <v>10</v>
      </c>
      <c r="I15" s="34">
        <v>10</v>
      </c>
      <c r="J15" s="34"/>
      <c r="K15" s="34">
        <v>8</v>
      </c>
      <c r="L15" s="34"/>
      <c r="M15" s="34" t="s">
        <v>831</v>
      </c>
      <c r="N15" s="34"/>
    </row>
    <row r="16" ht="15.6" spans="1:14">
      <c r="A16" s="34"/>
      <c r="B16" s="34"/>
      <c r="C16" s="34"/>
      <c r="D16" s="42" t="s">
        <v>767</v>
      </c>
      <c r="E16" s="42"/>
      <c r="F16" s="42"/>
      <c r="G16" s="34"/>
      <c r="H16" s="34"/>
      <c r="I16" s="34"/>
      <c r="J16" s="34"/>
      <c r="K16" s="34"/>
      <c r="L16" s="34"/>
      <c r="M16" s="34"/>
      <c r="N16" s="34"/>
    </row>
    <row r="17" ht="32" customHeight="1" spans="1:14">
      <c r="A17" s="34"/>
      <c r="B17" s="34"/>
      <c r="C17" s="34" t="s">
        <v>59</v>
      </c>
      <c r="D17" s="42" t="s">
        <v>846</v>
      </c>
      <c r="E17" s="42"/>
      <c r="F17" s="42"/>
      <c r="G17" s="44">
        <v>0.95</v>
      </c>
      <c r="H17" s="44">
        <v>0.9</v>
      </c>
      <c r="I17" s="34">
        <v>10</v>
      </c>
      <c r="J17" s="34"/>
      <c r="K17" s="34">
        <v>10</v>
      </c>
      <c r="L17" s="34"/>
      <c r="M17" s="34"/>
      <c r="N17" s="34"/>
    </row>
    <row r="18" ht="24.75" customHeight="1" spans="1:14">
      <c r="A18" s="34"/>
      <c r="B18" s="34"/>
      <c r="C18" s="34"/>
      <c r="D18" s="42" t="s">
        <v>847</v>
      </c>
      <c r="E18" s="42"/>
      <c r="F18" s="42"/>
      <c r="G18" s="44">
        <v>0.95</v>
      </c>
      <c r="H18" s="44">
        <v>0.95</v>
      </c>
      <c r="I18" s="34">
        <v>10</v>
      </c>
      <c r="J18" s="34"/>
      <c r="K18" s="34">
        <v>10</v>
      </c>
      <c r="L18" s="34"/>
      <c r="M18" s="34"/>
      <c r="N18" s="34"/>
    </row>
    <row r="19" ht="24.75" customHeight="1" spans="1:14">
      <c r="A19" s="34"/>
      <c r="B19" s="34"/>
      <c r="C19" s="34"/>
      <c r="D19" s="42" t="s">
        <v>848</v>
      </c>
      <c r="E19" s="42"/>
      <c r="F19" s="42"/>
      <c r="G19" s="44">
        <v>0.95</v>
      </c>
      <c r="H19" s="44">
        <v>0.92</v>
      </c>
      <c r="I19" s="34">
        <v>10</v>
      </c>
      <c r="J19" s="34"/>
      <c r="K19" s="34">
        <v>9</v>
      </c>
      <c r="L19" s="34"/>
      <c r="M19" s="34"/>
      <c r="N19" s="34"/>
    </row>
    <row r="20" ht="24.75" customHeight="1" spans="1:14">
      <c r="A20" s="34"/>
      <c r="B20" s="34"/>
      <c r="C20" s="34" t="s">
        <v>62</v>
      </c>
      <c r="D20" s="42" t="s">
        <v>849</v>
      </c>
      <c r="E20" s="42"/>
      <c r="F20" s="42"/>
      <c r="G20" s="34">
        <v>12</v>
      </c>
      <c r="H20" s="34">
        <v>12</v>
      </c>
      <c r="I20" s="34">
        <v>5</v>
      </c>
      <c r="J20" s="34"/>
      <c r="K20" s="34">
        <v>5</v>
      </c>
      <c r="L20" s="34"/>
      <c r="M20" s="34"/>
      <c r="N20" s="34"/>
    </row>
    <row r="21" ht="15.6" spans="1:14">
      <c r="A21" s="34"/>
      <c r="B21" s="34"/>
      <c r="C21" s="34"/>
      <c r="D21" s="42" t="s">
        <v>774</v>
      </c>
      <c r="E21" s="42"/>
      <c r="F21" s="42"/>
      <c r="G21" s="44"/>
      <c r="H21" s="44"/>
      <c r="I21" s="34"/>
      <c r="J21" s="34"/>
      <c r="K21" s="34"/>
      <c r="L21" s="34"/>
      <c r="M21" s="34"/>
      <c r="N21" s="34"/>
    </row>
    <row r="22" ht="15.6" spans="1:14">
      <c r="A22" s="34"/>
      <c r="B22" s="34"/>
      <c r="C22" s="34"/>
      <c r="D22" s="42" t="s">
        <v>767</v>
      </c>
      <c r="E22" s="42"/>
      <c r="F22" s="42"/>
      <c r="G22" s="34"/>
      <c r="H22" s="34"/>
      <c r="I22" s="34"/>
      <c r="J22" s="34"/>
      <c r="K22" s="34"/>
      <c r="L22" s="34"/>
      <c r="M22" s="34"/>
      <c r="N22" s="34"/>
    </row>
    <row r="23" ht="89" customHeight="1" spans="1:14">
      <c r="A23" s="34"/>
      <c r="B23" s="34"/>
      <c r="C23" s="34" t="s">
        <v>96</v>
      </c>
      <c r="D23" s="42" t="s">
        <v>773</v>
      </c>
      <c r="E23" s="42"/>
      <c r="F23" s="42"/>
      <c r="G23" s="34">
        <v>10.36</v>
      </c>
      <c r="H23" s="34">
        <v>6.63</v>
      </c>
      <c r="I23" s="34">
        <v>10</v>
      </c>
      <c r="J23" s="34"/>
      <c r="K23" s="34">
        <v>6</v>
      </c>
      <c r="L23" s="34"/>
      <c r="M23" s="34" t="s">
        <v>835</v>
      </c>
      <c r="N23" s="34"/>
    </row>
    <row r="24" ht="24.75" customHeight="1" spans="1:14">
      <c r="A24" s="34"/>
      <c r="B24" s="34"/>
      <c r="C24" s="34"/>
      <c r="D24" s="42" t="s">
        <v>850</v>
      </c>
      <c r="E24" s="42"/>
      <c r="F24" s="42"/>
      <c r="G24" s="34">
        <v>0.6</v>
      </c>
      <c r="H24" s="34">
        <v>0.6</v>
      </c>
      <c r="I24" s="34">
        <v>5</v>
      </c>
      <c r="J24" s="34"/>
      <c r="K24" s="34">
        <v>5</v>
      </c>
      <c r="L24" s="34"/>
      <c r="M24" s="34"/>
      <c r="N24" s="34"/>
    </row>
    <row r="25" ht="33" customHeight="1" spans="1:14">
      <c r="A25" s="34"/>
      <c r="B25" s="34"/>
      <c r="C25" s="34"/>
      <c r="D25" s="42" t="s">
        <v>851</v>
      </c>
      <c r="E25" s="42"/>
      <c r="F25" s="42"/>
      <c r="G25" s="44">
        <v>0.95</v>
      </c>
      <c r="H25" s="44">
        <v>0.9</v>
      </c>
      <c r="I25" s="34"/>
      <c r="J25" s="34"/>
      <c r="K25" s="34"/>
      <c r="L25" s="34"/>
      <c r="M25" s="34"/>
      <c r="N25" s="34"/>
    </row>
    <row r="26" ht="15.6" spans="1:14">
      <c r="A26" s="34"/>
      <c r="B26" s="34" t="s">
        <v>775</v>
      </c>
      <c r="C26" s="34" t="s">
        <v>122</v>
      </c>
      <c r="D26" s="42" t="s">
        <v>776</v>
      </c>
      <c r="E26" s="42"/>
      <c r="F26" s="42"/>
      <c r="G26" s="44"/>
      <c r="H26" s="4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24.75" customHeight="1" spans="1:14">
      <c r="A29" s="34"/>
      <c r="B29" s="34"/>
      <c r="C29" s="34" t="s">
        <v>65</v>
      </c>
      <c r="D29" s="42" t="s">
        <v>838</v>
      </c>
      <c r="E29" s="42"/>
      <c r="F29" s="42"/>
      <c r="G29" s="44">
        <v>0.95</v>
      </c>
      <c r="H29" s="44">
        <v>0.9</v>
      </c>
      <c r="I29" s="34">
        <v>5</v>
      </c>
      <c r="J29" s="34"/>
      <c r="K29" s="34">
        <v>5</v>
      </c>
      <c r="L29" s="34"/>
      <c r="M29" s="34"/>
      <c r="N29" s="34"/>
    </row>
    <row r="30" ht="33" customHeight="1" spans="1:14">
      <c r="A30" s="34"/>
      <c r="B30" s="34"/>
      <c r="C30" s="34"/>
      <c r="D30" s="42" t="s">
        <v>839</v>
      </c>
      <c r="E30" s="42"/>
      <c r="F30" s="42"/>
      <c r="G30" s="44">
        <v>0.98</v>
      </c>
      <c r="H30" s="44">
        <v>0.95</v>
      </c>
      <c r="I30" s="34">
        <v>5</v>
      </c>
      <c r="J30" s="34"/>
      <c r="K30" s="34">
        <v>4</v>
      </c>
      <c r="L30" s="34"/>
      <c r="M30" s="34"/>
      <c r="N30" s="34"/>
    </row>
    <row r="31" ht="15.6" spans="1:14">
      <c r="A31" s="34"/>
      <c r="B31" s="34"/>
      <c r="C31" s="34"/>
      <c r="D31" s="42" t="s">
        <v>767</v>
      </c>
      <c r="E31" s="42"/>
      <c r="F31" s="42"/>
      <c r="G31" s="34"/>
      <c r="H31" s="34"/>
      <c r="I31" s="34"/>
      <c r="J31" s="34"/>
      <c r="K31" s="34"/>
      <c r="L31" s="34"/>
      <c r="M31" s="34"/>
      <c r="N31" s="34"/>
    </row>
    <row r="32" ht="33" customHeight="1" spans="1:14">
      <c r="A32" s="34"/>
      <c r="B32" s="34"/>
      <c r="C32" s="34" t="s">
        <v>561</v>
      </c>
      <c r="D32" s="42" t="s">
        <v>852</v>
      </c>
      <c r="E32" s="42"/>
      <c r="F32" s="42"/>
      <c r="G32" s="44">
        <v>0.9</v>
      </c>
      <c r="H32" s="44">
        <v>0.85</v>
      </c>
      <c r="I32" s="34">
        <v>5</v>
      </c>
      <c r="J32" s="34"/>
      <c r="K32" s="34">
        <v>4</v>
      </c>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34" customHeight="1" spans="1:14">
      <c r="A35" s="34"/>
      <c r="B35" s="34"/>
      <c r="C35" s="34" t="s">
        <v>68</v>
      </c>
      <c r="D35" s="42" t="s">
        <v>853</v>
      </c>
      <c r="E35" s="42"/>
      <c r="F35" s="42"/>
      <c r="G35" s="44">
        <v>0.9</v>
      </c>
      <c r="H35" s="44">
        <v>0.88</v>
      </c>
      <c r="I35" s="34">
        <v>5</v>
      </c>
      <c r="J35" s="34"/>
      <c r="K35" s="34">
        <v>4</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34" customHeight="1" spans="1:14">
      <c r="A38" s="34"/>
      <c r="B38" s="45" t="s">
        <v>779</v>
      </c>
      <c r="C38" s="34" t="s">
        <v>72</v>
      </c>
      <c r="D38" s="42" t="s">
        <v>825</v>
      </c>
      <c r="E38" s="42"/>
      <c r="F38" s="42"/>
      <c r="G38" s="44">
        <v>0.9</v>
      </c>
      <c r="H38" s="44">
        <v>0.9</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89</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3" t="s">
        <v>127</v>
      </c>
      <c r="C2" s="4"/>
      <c r="D2" s="5"/>
      <c r="E2" s="2" t="s">
        <v>3</v>
      </c>
      <c r="F2" s="3" t="s">
        <v>77</v>
      </c>
      <c r="G2" s="4"/>
      <c r="H2" s="5"/>
      <c r="I2" s="2" t="s">
        <v>5</v>
      </c>
      <c r="J2" s="19">
        <v>15889011636</v>
      </c>
      <c r="K2" s="20"/>
      <c r="L2" s="25"/>
      <c r="Z2" s="50" t="s">
        <v>128</v>
      </c>
    </row>
    <row r="3" s="50" customFormat="1" ht="19.9" customHeight="1" spans="1:12">
      <c r="A3" s="2" t="s">
        <v>8</v>
      </c>
      <c r="B3" s="3" t="s">
        <v>9</v>
      </c>
      <c r="C3" s="4"/>
      <c r="D3" s="5"/>
      <c r="E3" s="2" t="s">
        <v>10</v>
      </c>
      <c r="F3" s="3" t="s">
        <v>11</v>
      </c>
      <c r="G3" s="4"/>
      <c r="H3" s="4"/>
      <c r="I3" s="4"/>
      <c r="J3" s="4"/>
      <c r="K3" s="4"/>
      <c r="L3" s="5"/>
    </row>
    <row r="4" s="50" customFormat="1" ht="19.9" customHeight="1" spans="1:12">
      <c r="A4" s="100" t="s">
        <v>12</v>
      </c>
      <c r="B4" s="7" t="s">
        <v>13</v>
      </c>
      <c r="C4" s="8"/>
      <c r="D4" s="9"/>
      <c r="E4" s="10" t="s">
        <v>14</v>
      </c>
      <c r="F4" s="7"/>
      <c r="G4" s="8"/>
      <c r="H4" s="8"/>
      <c r="I4" s="8"/>
      <c r="J4" s="8"/>
      <c r="K4" s="8"/>
      <c r="L4" s="9"/>
    </row>
    <row r="5" s="50" customFormat="1" ht="15.75" customHeight="1" spans="1:12">
      <c r="A5" s="11" t="s">
        <v>15</v>
      </c>
      <c r="B5" s="12"/>
      <c r="C5" s="13" t="s">
        <v>16</v>
      </c>
      <c r="D5" s="11" t="s">
        <v>17</v>
      </c>
      <c r="E5" s="12"/>
      <c r="F5" s="14" t="s">
        <v>18</v>
      </c>
      <c r="G5" s="14"/>
      <c r="H5" s="14"/>
      <c r="I5" s="14"/>
      <c r="J5" s="14" t="s">
        <v>19</v>
      </c>
      <c r="K5" s="109" t="s">
        <v>20</v>
      </c>
      <c r="L5" s="14" t="s">
        <v>21</v>
      </c>
    </row>
    <row r="6" s="50" customFormat="1" spans="1:14">
      <c r="A6" s="15" t="s">
        <v>22</v>
      </c>
      <c r="B6" s="15"/>
      <c r="C6" s="16" t="s">
        <v>28</v>
      </c>
      <c r="D6" s="17" t="s">
        <v>129</v>
      </c>
      <c r="E6" s="17"/>
      <c r="F6" s="17">
        <f>F7+F8+F9</f>
        <v>765400</v>
      </c>
      <c r="G6" s="17"/>
      <c r="H6" s="17"/>
      <c r="I6" s="17"/>
      <c r="J6" s="60" t="s">
        <v>24</v>
      </c>
      <c r="K6" s="61">
        <f>IF(OR(D6=0,D6="0"),0,ROUND(((F7+F8+F9)/D6)*100,2))</f>
        <v>100</v>
      </c>
      <c r="L6" s="60">
        <v>10</v>
      </c>
      <c r="N6" s="50" t="s">
        <v>25</v>
      </c>
    </row>
    <row r="7" s="50" customFormat="1" spans="1:12">
      <c r="A7" s="15" t="s">
        <v>26</v>
      </c>
      <c r="B7" s="15"/>
      <c r="C7" s="16" t="s">
        <v>28</v>
      </c>
      <c r="D7" s="17" t="s">
        <v>129</v>
      </c>
      <c r="E7" s="17"/>
      <c r="F7" s="17" t="s">
        <v>129</v>
      </c>
      <c r="G7" s="17"/>
      <c r="H7" s="17"/>
      <c r="I7" s="17"/>
      <c r="J7" s="16"/>
      <c r="K7" s="61">
        <f>IF(OR(D7=0,D7="0"),0,ROUND((F7/D7)*100,2))</f>
        <v>100</v>
      </c>
      <c r="L7" s="16"/>
    </row>
    <row r="8" s="50" customFormat="1" spans="1:12">
      <c r="A8" s="15" t="s">
        <v>27</v>
      </c>
      <c r="B8" s="15"/>
      <c r="C8" s="16" t="s">
        <v>28</v>
      </c>
      <c r="D8" s="17" t="s">
        <v>28</v>
      </c>
      <c r="E8" s="17"/>
      <c r="F8" s="18" t="s">
        <v>28</v>
      </c>
      <c r="G8" s="18"/>
      <c r="H8" s="18"/>
      <c r="I8" s="18"/>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101" t="s">
        <v>130</v>
      </c>
      <c r="B11" s="102"/>
      <c r="C11" s="102"/>
      <c r="D11" s="102"/>
      <c r="E11" s="103"/>
      <c r="F11" s="104" t="s">
        <v>131</v>
      </c>
      <c r="G11" s="105"/>
      <c r="H11" s="105"/>
      <c r="I11" s="105"/>
      <c r="J11" s="105"/>
      <c r="K11" s="105"/>
      <c r="L11" s="110"/>
    </row>
    <row r="12" s="50" customFormat="1" ht="15.75" customHeight="1" spans="1:12">
      <c r="A12" s="14" t="s">
        <v>34</v>
      </c>
      <c r="B12" s="14" t="s">
        <v>35</v>
      </c>
      <c r="C12" s="11" t="s">
        <v>36</v>
      </c>
      <c r="D12" s="12"/>
      <c r="E12" s="14" t="s">
        <v>37</v>
      </c>
      <c r="F12" s="14" t="s">
        <v>38</v>
      </c>
      <c r="G12" s="14" t="s">
        <v>39</v>
      </c>
      <c r="H12" s="14" t="s">
        <v>19</v>
      </c>
      <c r="I12" s="11" t="s">
        <v>40</v>
      </c>
      <c r="J12" s="13"/>
      <c r="K12" s="12"/>
      <c r="L12" s="14" t="s">
        <v>21</v>
      </c>
    </row>
    <row r="13" s="50" customFormat="1" ht="31.15" customHeight="1" spans="1:14">
      <c r="A13" s="21" t="s">
        <v>41</v>
      </c>
      <c r="B13" s="21" t="s">
        <v>42</v>
      </c>
      <c r="C13" s="23" t="s">
        <v>132</v>
      </c>
      <c r="D13" s="23"/>
      <c r="E13" s="21" t="s">
        <v>133</v>
      </c>
      <c r="F13" s="22" t="s">
        <v>133</v>
      </c>
      <c r="G13" s="22" t="s">
        <v>45</v>
      </c>
      <c r="H13" s="21" t="s">
        <v>46</v>
      </c>
      <c r="I13" s="111" t="s">
        <v>47</v>
      </c>
      <c r="J13" s="111"/>
      <c r="K13" s="111"/>
      <c r="L13" s="21" t="s">
        <v>48</v>
      </c>
      <c r="M13" s="56" t="s">
        <v>44</v>
      </c>
      <c r="N13" s="56" t="s">
        <v>44</v>
      </c>
    </row>
    <row r="14" s="50" customFormat="1" ht="31.15" customHeight="1" spans="1:14">
      <c r="A14" s="21" t="s">
        <v>41</v>
      </c>
      <c r="B14" s="21" t="s">
        <v>42</v>
      </c>
      <c r="C14" s="23" t="s">
        <v>134</v>
      </c>
      <c r="D14" s="23"/>
      <c r="E14" s="21" t="s">
        <v>133</v>
      </c>
      <c r="F14" s="22" t="s">
        <v>133</v>
      </c>
      <c r="G14" s="22" t="s">
        <v>45</v>
      </c>
      <c r="H14" s="21" t="s">
        <v>46</v>
      </c>
      <c r="I14" s="111" t="s">
        <v>47</v>
      </c>
      <c r="J14" s="111"/>
      <c r="K14" s="111"/>
      <c r="L14" s="21" t="s">
        <v>48</v>
      </c>
      <c r="M14" s="56" t="s">
        <v>44</v>
      </c>
      <c r="N14" s="56" t="s">
        <v>44</v>
      </c>
    </row>
    <row r="15" s="50" customFormat="1" ht="31.15" customHeight="1" spans="1:14">
      <c r="A15" s="21" t="s">
        <v>41</v>
      </c>
      <c r="B15" s="21" t="s">
        <v>59</v>
      </c>
      <c r="C15" s="23" t="s">
        <v>135</v>
      </c>
      <c r="D15" s="23"/>
      <c r="E15" s="21" t="s">
        <v>87</v>
      </c>
      <c r="F15" s="22" t="s">
        <v>87</v>
      </c>
      <c r="G15" s="22" t="s">
        <v>45</v>
      </c>
      <c r="H15" s="21" t="s">
        <v>70</v>
      </c>
      <c r="I15" s="111" t="s">
        <v>47</v>
      </c>
      <c r="J15" s="111"/>
      <c r="K15" s="111"/>
      <c r="L15" s="21" t="s">
        <v>58</v>
      </c>
      <c r="M15" s="56" t="s">
        <v>44</v>
      </c>
      <c r="N15" s="56" t="s">
        <v>55</v>
      </c>
    </row>
    <row r="16" s="50" customFormat="1" ht="31.15" customHeight="1" spans="1:14">
      <c r="A16" s="21" t="s">
        <v>41</v>
      </c>
      <c r="B16" s="21" t="s">
        <v>59</v>
      </c>
      <c r="C16" s="23" t="s">
        <v>119</v>
      </c>
      <c r="D16" s="23"/>
      <c r="E16" s="21" t="s">
        <v>87</v>
      </c>
      <c r="F16" s="22" t="s">
        <v>87</v>
      </c>
      <c r="G16" s="22" t="s">
        <v>45</v>
      </c>
      <c r="H16" s="21" t="s">
        <v>70</v>
      </c>
      <c r="I16" s="111" t="s">
        <v>47</v>
      </c>
      <c r="J16" s="111"/>
      <c r="K16" s="111"/>
      <c r="L16" s="21" t="s">
        <v>58</v>
      </c>
      <c r="M16" s="56" t="s">
        <v>44</v>
      </c>
      <c r="N16" s="56" t="s">
        <v>55</v>
      </c>
    </row>
    <row r="17" s="50" customFormat="1" ht="31.15" customHeight="1" spans="1:14">
      <c r="A17" s="21" t="s">
        <v>41</v>
      </c>
      <c r="B17" s="21" t="s">
        <v>62</v>
      </c>
      <c r="C17" s="23" t="s">
        <v>95</v>
      </c>
      <c r="D17" s="23"/>
      <c r="E17" s="21" t="s">
        <v>87</v>
      </c>
      <c r="F17" s="22" t="s">
        <v>87</v>
      </c>
      <c r="G17" s="22" t="s">
        <v>45</v>
      </c>
      <c r="H17" s="21" t="s">
        <v>46</v>
      </c>
      <c r="I17" s="111" t="s">
        <v>47</v>
      </c>
      <c r="J17" s="111"/>
      <c r="K17" s="111"/>
      <c r="L17" s="21" t="s">
        <v>48</v>
      </c>
      <c r="M17" s="56" t="s">
        <v>44</v>
      </c>
      <c r="N17" s="56" t="s">
        <v>55</v>
      </c>
    </row>
    <row r="18" s="50" customFormat="1" ht="31.15" customHeight="1" spans="1:14">
      <c r="A18" s="21" t="s">
        <v>41</v>
      </c>
      <c r="B18" s="21" t="s">
        <v>96</v>
      </c>
      <c r="C18" s="23" t="s">
        <v>136</v>
      </c>
      <c r="D18" s="23"/>
      <c r="E18" s="21" t="s">
        <v>137</v>
      </c>
      <c r="F18" s="22" t="s">
        <v>137</v>
      </c>
      <c r="G18" s="22" t="s">
        <v>45</v>
      </c>
      <c r="H18" s="21" t="s">
        <v>46</v>
      </c>
      <c r="I18" s="111" t="s">
        <v>47</v>
      </c>
      <c r="J18" s="111"/>
      <c r="K18" s="111"/>
      <c r="L18" s="21" t="s">
        <v>48</v>
      </c>
      <c r="M18" s="56" t="s">
        <v>74</v>
      </c>
      <c r="N18" s="56" t="s">
        <v>58</v>
      </c>
    </row>
    <row r="19" s="50" customFormat="1" ht="31.15" customHeight="1" spans="1:14">
      <c r="A19" s="21" t="s">
        <v>41</v>
      </c>
      <c r="B19" s="21" t="s">
        <v>98</v>
      </c>
      <c r="C19" s="23" t="s">
        <v>138</v>
      </c>
      <c r="D19" s="23"/>
      <c r="E19" s="21" t="s">
        <v>103</v>
      </c>
      <c r="F19" s="22" t="s">
        <v>107</v>
      </c>
      <c r="G19" s="22" t="s">
        <v>74</v>
      </c>
      <c r="H19" s="21" t="s">
        <v>46</v>
      </c>
      <c r="I19" s="111" t="s">
        <v>47</v>
      </c>
      <c r="J19" s="111"/>
      <c r="K19" s="111"/>
      <c r="L19" s="21" t="s">
        <v>105</v>
      </c>
      <c r="M19" s="56" t="s">
        <v>44</v>
      </c>
      <c r="N19" s="56" t="s">
        <v>105</v>
      </c>
    </row>
    <row r="20" s="50" customFormat="1" ht="31.15" customHeight="1" spans="1:14">
      <c r="A20" s="21" t="s">
        <v>64</v>
      </c>
      <c r="B20" s="21" t="s">
        <v>122</v>
      </c>
      <c r="C20" s="23" t="s">
        <v>139</v>
      </c>
      <c r="D20" s="23"/>
      <c r="E20" s="21" t="s">
        <v>103</v>
      </c>
      <c r="F20" s="22" t="s">
        <v>107</v>
      </c>
      <c r="G20" s="22" t="s">
        <v>74</v>
      </c>
      <c r="H20" s="21" t="s">
        <v>46</v>
      </c>
      <c r="I20" s="111" t="s">
        <v>47</v>
      </c>
      <c r="J20" s="111"/>
      <c r="K20" s="111"/>
      <c r="L20" s="21" t="s">
        <v>105</v>
      </c>
      <c r="M20" s="56" t="s">
        <v>44</v>
      </c>
      <c r="N20" s="56" t="s">
        <v>105</v>
      </c>
    </row>
    <row r="21" s="50" customFormat="1" ht="31.15" customHeight="1" spans="1:14">
      <c r="A21" s="106" t="s">
        <v>64</v>
      </c>
      <c r="B21" s="106" t="s">
        <v>65</v>
      </c>
      <c r="C21" s="107" t="s">
        <v>140</v>
      </c>
      <c r="D21" s="107"/>
      <c r="E21" s="106" t="s">
        <v>61</v>
      </c>
      <c r="F21" s="108" t="s">
        <v>61</v>
      </c>
      <c r="G21" s="108" t="s">
        <v>45</v>
      </c>
      <c r="H21" s="106" t="s">
        <v>46</v>
      </c>
      <c r="I21" s="112" t="s">
        <v>47</v>
      </c>
      <c r="J21" s="112"/>
      <c r="K21" s="112"/>
      <c r="L21" s="106" t="s">
        <v>48</v>
      </c>
      <c r="M21" s="56" t="s">
        <v>44</v>
      </c>
      <c r="N21" s="56" t="s">
        <v>44</v>
      </c>
    </row>
    <row r="22" s="50" customFormat="1" ht="31.15" customHeight="1" spans="1:14">
      <c r="A22" s="21" t="s">
        <v>71</v>
      </c>
      <c r="B22" s="21" t="s">
        <v>72</v>
      </c>
      <c r="C22" s="21" t="s">
        <v>141</v>
      </c>
      <c r="D22" s="21"/>
      <c r="E22" s="21" t="s">
        <v>61</v>
      </c>
      <c r="F22" s="22" t="s">
        <v>61</v>
      </c>
      <c r="G22" s="22" t="s">
        <v>45</v>
      </c>
      <c r="H22" s="21" t="s">
        <v>46</v>
      </c>
      <c r="I22" s="22" t="s">
        <v>47</v>
      </c>
      <c r="J22" s="22"/>
      <c r="K22" s="22"/>
      <c r="L22" s="21" t="s">
        <v>48</v>
      </c>
      <c r="M22" s="62" t="s">
        <v>44</v>
      </c>
      <c r="N22" s="56" t="s">
        <v>44</v>
      </c>
    </row>
    <row r="23" s="50" customFormat="1" ht="31.15" customHeight="1" spans="1:15">
      <c r="A23" s="56"/>
      <c r="B23" s="56"/>
      <c r="C23" s="56"/>
      <c r="D23" s="56"/>
      <c r="E23" s="56"/>
      <c r="F23" s="56"/>
      <c r="G23" s="22"/>
      <c r="H23" s="56"/>
      <c r="I23" s="22"/>
      <c r="J23" s="22"/>
      <c r="K23" s="22"/>
      <c r="L23" s="56">
        <v>92</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6296296296296"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744</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75.58</v>
      </c>
      <c r="F6" s="34">
        <v>75.58</v>
      </c>
      <c r="G6" s="34"/>
      <c r="H6" s="34">
        <v>75.58</v>
      </c>
      <c r="I6" s="34"/>
      <c r="J6" s="34">
        <v>10</v>
      </c>
      <c r="K6" s="34"/>
      <c r="L6" s="49">
        <f>H6/F6</f>
        <v>1</v>
      </c>
      <c r="M6" s="49"/>
      <c r="N6" s="34">
        <v>10</v>
      </c>
    </row>
    <row r="7" ht="31.5" customHeight="1" spans="1:14">
      <c r="A7" s="37"/>
      <c r="B7" s="38"/>
      <c r="C7" s="34" t="s">
        <v>753</v>
      </c>
      <c r="D7" s="34"/>
      <c r="E7" s="34">
        <v>75.58</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103" customHeight="1" spans="1:14">
      <c r="A11" s="34"/>
      <c r="B11" s="34" t="s">
        <v>854</v>
      </c>
      <c r="C11" s="34"/>
      <c r="D11" s="34"/>
      <c r="E11" s="34"/>
      <c r="F11" s="34"/>
      <c r="G11" s="34"/>
      <c r="H11" s="34" t="s">
        <v>855</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856</v>
      </c>
      <c r="E14" s="42"/>
      <c r="F14" s="42"/>
      <c r="G14" s="34">
        <v>14</v>
      </c>
      <c r="H14" s="34">
        <v>14</v>
      </c>
      <c r="I14" s="34">
        <v>10</v>
      </c>
      <c r="J14" s="34"/>
      <c r="K14" s="34">
        <v>10</v>
      </c>
      <c r="L14" s="34"/>
      <c r="M14" s="34"/>
      <c r="N14" s="34"/>
    </row>
    <row r="15" ht="24.75" customHeight="1" spans="1:14">
      <c r="A15" s="34"/>
      <c r="B15" s="34"/>
      <c r="C15" s="34"/>
      <c r="D15" s="42" t="s">
        <v>766</v>
      </c>
      <c r="E15" s="42"/>
      <c r="F15" s="42"/>
      <c r="G15" s="34">
        <v>384</v>
      </c>
      <c r="H15" s="34">
        <v>384</v>
      </c>
      <c r="I15" s="34">
        <v>10</v>
      </c>
      <c r="J15" s="34"/>
      <c r="K15" s="34">
        <v>10</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810</v>
      </c>
      <c r="E17" s="42"/>
      <c r="F17" s="42"/>
      <c r="G17" s="44">
        <v>0.9</v>
      </c>
      <c r="H17" s="44">
        <v>0.9</v>
      </c>
      <c r="I17" s="34">
        <v>5</v>
      </c>
      <c r="J17" s="34"/>
      <c r="K17" s="34">
        <v>4</v>
      </c>
      <c r="L17" s="34"/>
      <c r="M17" s="34"/>
      <c r="N17" s="34"/>
    </row>
    <row r="18" ht="24.75" customHeight="1" spans="1:14">
      <c r="A18" s="34"/>
      <c r="B18" s="34"/>
      <c r="C18" s="34"/>
      <c r="D18" s="42" t="s">
        <v>797</v>
      </c>
      <c r="E18" s="42"/>
      <c r="F18" s="42"/>
      <c r="G18" s="44">
        <v>1</v>
      </c>
      <c r="H18" s="44">
        <v>0.9</v>
      </c>
      <c r="I18" s="34">
        <v>5</v>
      </c>
      <c r="J18" s="34"/>
      <c r="K18" s="34">
        <v>4</v>
      </c>
      <c r="L18" s="34"/>
      <c r="M18" s="34"/>
      <c r="N18" s="34"/>
    </row>
    <row r="19" ht="15.6" spans="1:14">
      <c r="A19" s="34"/>
      <c r="B19" s="34"/>
      <c r="C19" s="34"/>
      <c r="D19" s="42" t="s">
        <v>767</v>
      </c>
      <c r="E19" s="42"/>
      <c r="F19" s="42"/>
      <c r="G19" s="34"/>
      <c r="H19" s="34"/>
      <c r="I19" s="34"/>
      <c r="J19" s="34"/>
      <c r="K19" s="34"/>
      <c r="L19" s="34"/>
      <c r="M19" s="34"/>
      <c r="N19" s="34"/>
    </row>
    <row r="20" ht="24.75" customHeight="1" spans="1:14">
      <c r="A20" s="34"/>
      <c r="B20" s="34"/>
      <c r="C20" s="34" t="s">
        <v>62</v>
      </c>
      <c r="D20" s="42" t="s">
        <v>771</v>
      </c>
      <c r="E20" s="42"/>
      <c r="F20" s="42"/>
      <c r="G20" s="34">
        <v>12</v>
      </c>
      <c r="H20" s="34">
        <v>12</v>
      </c>
      <c r="I20" s="34">
        <v>5</v>
      </c>
      <c r="J20" s="34"/>
      <c r="K20" s="34">
        <v>5</v>
      </c>
      <c r="L20" s="34"/>
      <c r="M20" s="34"/>
      <c r="N20" s="34"/>
    </row>
    <row r="21" ht="24.75" customHeight="1" spans="1:14">
      <c r="A21" s="34"/>
      <c r="B21" s="34"/>
      <c r="C21" s="34"/>
      <c r="D21" s="42" t="s">
        <v>772</v>
      </c>
      <c r="E21" s="42"/>
      <c r="F21" s="42"/>
      <c r="G21" s="44">
        <v>0.9</v>
      </c>
      <c r="H21" s="44">
        <v>1</v>
      </c>
      <c r="I21" s="34">
        <v>5</v>
      </c>
      <c r="J21" s="34"/>
      <c r="K21" s="34">
        <v>5</v>
      </c>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857</v>
      </c>
      <c r="E23" s="42"/>
      <c r="F23" s="42"/>
      <c r="G23" s="34">
        <v>10.78</v>
      </c>
      <c r="H23" s="34">
        <v>10.78</v>
      </c>
      <c r="I23" s="34">
        <v>10</v>
      </c>
      <c r="J23" s="34"/>
      <c r="K23" s="34">
        <v>10</v>
      </c>
      <c r="L23" s="34"/>
      <c r="M23" s="34"/>
      <c r="N23" s="34"/>
    </row>
    <row r="24" ht="24.75" customHeight="1" spans="1:14">
      <c r="A24" s="34"/>
      <c r="B24" s="34"/>
      <c r="C24" s="34"/>
      <c r="D24" s="42" t="s">
        <v>858</v>
      </c>
      <c r="E24" s="42"/>
      <c r="F24" s="42"/>
      <c r="G24" s="34">
        <v>21.6</v>
      </c>
      <c r="H24" s="34">
        <v>21.6</v>
      </c>
      <c r="I24" s="34">
        <v>10</v>
      </c>
      <c r="J24" s="34"/>
      <c r="K24" s="34">
        <v>10</v>
      </c>
      <c r="L24" s="34"/>
      <c r="M24" s="34"/>
      <c r="N24" s="34"/>
    </row>
    <row r="25" ht="24.75" customHeight="1" spans="1:14">
      <c r="A25" s="34"/>
      <c r="B25" s="34"/>
      <c r="C25" s="34"/>
      <c r="D25" s="42" t="s">
        <v>859</v>
      </c>
      <c r="E25" s="42"/>
      <c r="F25" s="42"/>
      <c r="G25" s="34">
        <v>43.2</v>
      </c>
      <c r="H25" s="34">
        <v>43.2</v>
      </c>
      <c r="I25" s="34">
        <v>10</v>
      </c>
      <c r="J25" s="34"/>
      <c r="K25" s="34">
        <v>10</v>
      </c>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56" customHeight="1" spans="1:14">
      <c r="A29" s="34"/>
      <c r="B29" s="34"/>
      <c r="C29" s="34" t="s">
        <v>65</v>
      </c>
      <c r="D29" s="42" t="s">
        <v>777</v>
      </c>
      <c r="E29" s="42"/>
      <c r="F29" s="42"/>
      <c r="G29" s="44">
        <v>0.95</v>
      </c>
      <c r="H29" s="44">
        <v>0.9</v>
      </c>
      <c r="I29" s="34">
        <v>10</v>
      </c>
      <c r="J29" s="34"/>
      <c r="K29" s="34">
        <v>8</v>
      </c>
      <c r="L29" s="34"/>
      <c r="M29" s="34"/>
      <c r="N29" s="34"/>
    </row>
    <row r="30" ht="15.6" spans="1:14">
      <c r="A30" s="34"/>
      <c r="B30" s="34"/>
      <c r="C30" s="34"/>
      <c r="D30" s="42" t="s">
        <v>774</v>
      </c>
      <c r="E30" s="42"/>
      <c r="F30" s="42"/>
      <c r="G30" s="34"/>
      <c r="H30" s="34"/>
      <c r="I30" s="34"/>
      <c r="J30" s="34"/>
      <c r="K30" s="34"/>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48" customHeight="1" spans="1:14">
      <c r="A35" s="34"/>
      <c r="B35" s="34"/>
      <c r="C35" s="34" t="s">
        <v>68</v>
      </c>
      <c r="D35" s="42" t="s">
        <v>778</v>
      </c>
      <c r="E35" s="42"/>
      <c r="F35" s="42"/>
      <c r="G35" s="44">
        <v>1</v>
      </c>
      <c r="H35" s="44">
        <v>0.9</v>
      </c>
      <c r="I35" s="34">
        <v>10</v>
      </c>
      <c r="J35" s="34"/>
      <c r="K35" s="34">
        <v>9</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804</v>
      </c>
      <c r="E38" s="42"/>
      <c r="F38" s="42"/>
      <c r="G38" s="44">
        <v>0.9</v>
      </c>
      <c r="H38" s="44">
        <v>0.95</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94</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5"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topLeftCell="B1"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25"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860</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v>6.12</v>
      </c>
      <c r="F6" s="34">
        <v>6.12</v>
      </c>
      <c r="G6" s="34"/>
      <c r="H6" s="34">
        <v>5.77</v>
      </c>
      <c r="I6" s="34"/>
      <c r="J6" s="34">
        <v>10</v>
      </c>
      <c r="K6" s="34"/>
      <c r="L6" s="49">
        <f>H6/F6</f>
        <v>0.94281045751634</v>
      </c>
      <c r="M6" s="49"/>
      <c r="N6" s="34">
        <v>9</v>
      </c>
    </row>
    <row r="7" ht="31.5" customHeight="1" spans="1:14">
      <c r="A7" s="37"/>
      <c r="B7" s="38"/>
      <c r="C7" s="34" t="s">
        <v>753</v>
      </c>
      <c r="D7" s="34"/>
      <c r="E7" s="34">
        <v>6.12</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7.25" customHeight="1" spans="1:14">
      <c r="A11" s="34"/>
      <c r="B11" s="34" t="s">
        <v>861</v>
      </c>
      <c r="C11" s="34"/>
      <c r="D11" s="34"/>
      <c r="E11" s="34"/>
      <c r="F11" s="34"/>
      <c r="G11" s="34"/>
      <c r="H11" s="34" t="s">
        <v>862</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32" customHeight="1" spans="1:14">
      <c r="A14" s="34"/>
      <c r="B14" s="34" t="s">
        <v>764</v>
      </c>
      <c r="C14" s="34" t="s">
        <v>42</v>
      </c>
      <c r="D14" s="42" t="s">
        <v>863</v>
      </c>
      <c r="E14" s="42"/>
      <c r="F14" s="42"/>
      <c r="G14" s="34">
        <v>9</v>
      </c>
      <c r="H14" s="34">
        <v>9</v>
      </c>
      <c r="I14" s="34">
        <v>10</v>
      </c>
      <c r="J14" s="34"/>
      <c r="K14" s="34">
        <v>10</v>
      </c>
      <c r="L14" s="34"/>
      <c r="M14" s="34"/>
      <c r="N14" s="34"/>
    </row>
    <row r="15" ht="24.75" customHeight="1" spans="1:14">
      <c r="A15" s="34"/>
      <c r="B15" s="34"/>
      <c r="C15" s="34"/>
      <c r="D15" s="42" t="s">
        <v>864</v>
      </c>
      <c r="E15" s="42"/>
      <c r="F15" s="42"/>
      <c r="G15" s="34">
        <v>1</v>
      </c>
      <c r="H15" s="34">
        <v>1</v>
      </c>
      <c r="I15" s="34">
        <v>10</v>
      </c>
      <c r="J15" s="34"/>
      <c r="K15" s="34">
        <v>10</v>
      </c>
      <c r="L15" s="34"/>
      <c r="M15" s="34"/>
      <c r="N15" s="34"/>
    </row>
    <row r="16" ht="15.6" spans="1:14">
      <c r="A16" s="34"/>
      <c r="B16" s="34"/>
      <c r="C16" s="34"/>
      <c r="D16" s="42" t="s">
        <v>767</v>
      </c>
      <c r="E16" s="42"/>
      <c r="F16" s="42"/>
      <c r="G16" s="34"/>
      <c r="H16" s="34"/>
      <c r="I16" s="34"/>
      <c r="J16" s="34"/>
      <c r="K16" s="34"/>
      <c r="L16" s="34"/>
      <c r="M16" s="34"/>
      <c r="N16" s="34"/>
    </row>
    <row r="17" ht="33" customHeight="1" spans="1:14">
      <c r="A17" s="34"/>
      <c r="B17" s="34"/>
      <c r="C17" s="34" t="s">
        <v>59</v>
      </c>
      <c r="D17" s="42" t="s">
        <v>865</v>
      </c>
      <c r="E17" s="42"/>
      <c r="F17" s="42"/>
      <c r="G17" s="44">
        <v>1</v>
      </c>
      <c r="H17" s="44">
        <v>1</v>
      </c>
      <c r="I17" s="34">
        <v>10</v>
      </c>
      <c r="J17" s="34"/>
      <c r="K17" s="34">
        <v>10</v>
      </c>
      <c r="L17" s="34"/>
      <c r="M17" s="34"/>
      <c r="N17" s="34"/>
    </row>
    <row r="18" ht="30" customHeight="1" spans="1:14">
      <c r="A18" s="34"/>
      <c r="B18" s="34"/>
      <c r="C18" s="34"/>
      <c r="D18" s="42" t="s">
        <v>866</v>
      </c>
      <c r="E18" s="42"/>
      <c r="F18" s="42"/>
      <c r="G18" s="44">
        <v>1</v>
      </c>
      <c r="H18" s="44">
        <v>1</v>
      </c>
      <c r="I18" s="34">
        <v>5</v>
      </c>
      <c r="J18" s="34"/>
      <c r="K18" s="34">
        <v>4</v>
      </c>
      <c r="L18" s="34"/>
      <c r="M18" s="34"/>
      <c r="N18" s="34"/>
    </row>
    <row r="19" ht="30" customHeight="1" spans="1:14">
      <c r="A19" s="34"/>
      <c r="B19" s="34"/>
      <c r="C19" s="34"/>
      <c r="D19" s="42" t="s">
        <v>867</v>
      </c>
      <c r="E19" s="42"/>
      <c r="F19" s="42"/>
      <c r="G19" s="44">
        <v>1</v>
      </c>
      <c r="H19" s="44">
        <v>1</v>
      </c>
      <c r="I19" s="34">
        <v>5</v>
      </c>
      <c r="J19" s="34"/>
      <c r="K19" s="34">
        <v>5</v>
      </c>
      <c r="L19" s="34"/>
      <c r="M19" s="34"/>
      <c r="N19" s="34"/>
    </row>
    <row r="20" ht="29" customHeight="1" spans="1:14">
      <c r="A20" s="34"/>
      <c r="B20" s="34"/>
      <c r="C20" s="34" t="s">
        <v>62</v>
      </c>
      <c r="D20" s="42" t="s">
        <v>868</v>
      </c>
      <c r="E20" s="42"/>
      <c r="F20" s="42"/>
      <c r="G20" s="44">
        <v>0.9</v>
      </c>
      <c r="H20" s="44">
        <v>0.9</v>
      </c>
      <c r="I20" s="34">
        <v>10</v>
      </c>
      <c r="J20" s="34"/>
      <c r="K20" s="34">
        <v>9</v>
      </c>
      <c r="L20" s="34"/>
      <c r="M20" s="34"/>
      <c r="N20" s="34"/>
    </row>
    <row r="21" ht="15.6" spans="1:14">
      <c r="A21" s="34"/>
      <c r="B21" s="34"/>
      <c r="C21" s="34"/>
      <c r="D21" s="42" t="s">
        <v>774</v>
      </c>
      <c r="E21" s="42"/>
      <c r="F21" s="42"/>
      <c r="G21" s="44"/>
      <c r="H21" s="44"/>
      <c r="I21" s="34"/>
      <c r="J21" s="34"/>
      <c r="K21" s="34"/>
      <c r="L21" s="34"/>
      <c r="M21" s="34"/>
      <c r="N21" s="34"/>
    </row>
    <row r="22" ht="15.6" spans="1:14">
      <c r="A22" s="34"/>
      <c r="B22" s="34"/>
      <c r="C22" s="34"/>
      <c r="D22" s="42" t="s">
        <v>767</v>
      </c>
      <c r="E22" s="42"/>
      <c r="F22" s="42"/>
      <c r="G22" s="34"/>
      <c r="H22" s="34"/>
      <c r="I22" s="34"/>
      <c r="J22" s="34"/>
      <c r="K22" s="34"/>
      <c r="L22" s="34"/>
      <c r="M22" s="34"/>
      <c r="N22" s="34"/>
    </row>
    <row r="23" ht="34" customHeight="1" spans="1:14">
      <c r="A23" s="34"/>
      <c r="B23" s="34"/>
      <c r="C23" s="34" t="s">
        <v>96</v>
      </c>
      <c r="D23" s="42" t="s">
        <v>869</v>
      </c>
      <c r="E23" s="42"/>
      <c r="F23" s="42"/>
      <c r="G23" s="34">
        <v>0.14</v>
      </c>
      <c r="H23" s="34">
        <v>0.14</v>
      </c>
      <c r="I23" s="34">
        <v>10</v>
      </c>
      <c r="J23" s="34"/>
      <c r="K23" s="34">
        <v>10</v>
      </c>
      <c r="L23" s="34"/>
      <c r="M23" s="34"/>
      <c r="N23" s="34"/>
    </row>
    <row r="24" ht="30" customHeight="1" spans="1:14">
      <c r="A24" s="34"/>
      <c r="B24" s="34"/>
      <c r="C24" s="34"/>
      <c r="D24" s="42" t="s">
        <v>870</v>
      </c>
      <c r="E24" s="42"/>
      <c r="F24" s="42"/>
      <c r="G24" s="34">
        <v>13</v>
      </c>
      <c r="H24" s="34">
        <v>0.13</v>
      </c>
      <c r="I24" s="34">
        <v>10</v>
      </c>
      <c r="J24" s="34"/>
      <c r="K24" s="34">
        <v>10</v>
      </c>
      <c r="L24" s="34"/>
      <c r="M24" s="34"/>
      <c r="N24" s="34"/>
    </row>
    <row r="25" ht="15.6" spans="1:14">
      <c r="A25" s="34"/>
      <c r="B25" s="34"/>
      <c r="C25" s="34"/>
      <c r="D25" s="42" t="s">
        <v>767</v>
      </c>
      <c r="E25" s="42"/>
      <c r="F25" s="42"/>
      <c r="G25" s="34"/>
      <c r="H25" s="34"/>
      <c r="I25" s="34"/>
      <c r="J25" s="34"/>
      <c r="K25" s="34"/>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51" customHeight="1" spans="1:14">
      <c r="A29" s="34"/>
      <c r="B29" s="34"/>
      <c r="C29" s="34" t="s">
        <v>65</v>
      </c>
      <c r="D29" s="42" t="s">
        <v>871</v>
      </c>
      <c r="E29" s="42"/>
      <c r="F29" s="42"/>
      <c r="G29" s="44">
        <v>0.95</v>
      </c>
      <c r="H29" s="44">
        <v>0.9</v>
      </c>
      <c r="I29" s="34">
        <v>10</v>
      </c>
      <c r="J29" s="34"/>
      <c r="K29" s="34">
        <v>8</v>
      </c>
      <c r="L29" s="34"/>
      <c r="M29" s="34"/>
      <c r="N29" s="34"/>
    </row>
    <row r="30" ht="15.6" spans="1:14">
      <c r="A30" s="34"/>
      <c r="B30" s="34"/>
      <c r="C30" s="34"/>
      <c r="D30" s="42" t="s">
        <v>774</v>
      </c>
      <c r="E30" s="42"/>
      <c r="F30" s="42"/>
      <c r="G30" s="34"/>
      <c r="H30" s="34"/>
      <c r="I30" s="34"/>
      <c r="J30" s="34"/>
      <c r="K30" s="34"/>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79" customHeight="1" spans="1:14">
      <c r="A35" s="34"/>
      <c r="B35" s="34"/>
      <c r="C35" s="34" t="s">
        <v>68</v>
      </c>
      <c r="D35" s="42" t="s">
        <v>872</v>
      </c>
      <c r="E35" s="42"/>
      <c r="F35" s="42"/>
      <c r="G35" s="44">
        <v>1</v>
      </c>
      <c r="H35" s="44">
        <v>0.9</v>
      </c>
      <c r="I35" s="34">
        <v>10</v>
      </c>
      <c r="J35" s="34"/>
      <c r="K35" s="34">
        <v>9</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873</v>
      </c>
      <c r="E38" s="42"/>
      <c r="F38" s="42"/>
      <c r="G38" s="44">
        <v>0.9</v>
      </c>
      <c r="H38" s="44">
        <v>0.9</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94</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3"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topLeftCell="A21"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25"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874</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v>5.91</v>
      </c>
      <c r="F6" s="34">
        <v>5.91</v>
      </c>
      <c r="G6" s="34"/>
      <c r="H6" s="34">
        <v>0.68</v>
      </c>
      <c r="I6" s="34"/>
      <c r="J6" s="34">
        <v>10</v>
      </c>
      <c r="K6" s="34"/>
      <c r="L6" s="49">
        <f>H6/F6</f>
        <v>0.115059221658206</v>
      </c>
      <c r="M6" s="49"/>
      <c r="N6" s="34">
        <v>2</v>
      </c>
    </row>
    <row r="7" ht="31.5" customHeight="1" spans="1:14">
      <c r="A7" s="37"/>
      <c r="B7" s="38"/>
      <c r="C7" s="34" t="s">
        <v>753</v>
      </c>
      <c r="D7" s="34"/>
      <c r="E7" s="34">
        <v>5.91</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7.25" customHeight="1" spans="1:14">
      <c r="A11" s="34"/>
      <c r="B11" s="34" t="s">
        <v>875</v>
      </c>
      <c r="C11" s="34"/>
      <c r="D11" s="34"/>
      <c r="E11" s="34"/>
      <c r="F11" s="34"/>
      <c r="G11" s="34"/>
      <c r="H11" s="34" t="s">
        <v>876</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877</v>
      </c>
      <c r="E14" s="42"/>
      <c r="F14" s="42"/>
      <c r="G14" s="34">
        <v>2</v>
      </c>
      <c r="H14" s="34">
        <v>2</v>
      </c>
      <c r="I14" s="34">
        <v>10</v>
      </c>
      <c r="J14" s="34"/>
      <c r="K14" s="34">
        <v>10</v>
      </c>
      <c r="L14" s="34"/>
      <c r="M14" s="34"/>
      <c r="N14" s="34"/>
    </row>
    <row r="15" ht="24.75" customHeight="1" spans="1:14">
      <c r="A15" s="34"/>
      <c r="B15" s="34"/>
      <c r="C15" s="34"/>
      <c r="D15" s="42" t="s">
        <v>878</v>
      </c>
      <c r="E15" s="42"/>
      <c r="F15" s="42"/>
      <c r="G15" s="34">
        <v>110</v>
      </c>
      <c r="H15" s="34">
        <v>110</v>
      </c>
      <c r="I15" s="34">
        <v>10</v>
      </c>
      <c r="J15" s="34"/>
      <c r="K15" s="34">
        <v>10</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879</v>
      </c>
      <c r="E17" s="42"/>
      <c r="F17" s="42"/>
      <c r="G17" s="44">
        <v>1</v>
      </c>
      <c r="H17" s="44">
        <v>1</v>
      </c>
      <c r="I17" s="34">
        <v>10</v>
      </c>
      <c r="J17" s="34"/>
      <c r="K17" s="34">
        <v>10</v>
      </c>
      <c r="L17" s="34"/>
      <c r="M17" s="34"/>
      <c r="N17" s="34"/>
    </row>
    <row r="18" ht="24.75" customHeight="1" spans="1:14">
      <c r="A18" s="34"/>
      <c r="B18" s="34"/>
      <c r="C18" s="34"/>
      <c r="D18" s="42" t="s">
        <v>880</v>
      </c>
      <c r="E18" s="42"/>
      <c r="F18" s="42"/>
      <c r="G18" s="44">
        <v>1</v>
      </c>
      <c r="H18" s="44">
        <v>1</v>
      </c>
      <c r="I18" s="34">
        <v>10</v>
      </c>
      <c r="J18" s="34"/>
      <c r="K18" s="34">
        <v>9</v>
      </c>
      <c r="L18" s="34"/>
      <c r="M18" s="34"/>
      <c r="N18" s="34"/>
    </row>
    <row r="19" ht="24.75" customHeight="1" spans="1:14">
      <c r="A19" s="34"/>
      <c r="B19" s="34"/>
      <c r="C19" s="34"/>
      <c r="D19" s="42" t="s">
        <v>881</v>
      </c>
      <c r="E19" s="42"/>
      <c r="F19" s="42"/>
      <c r="G19" s="44"/>
      <c r="H19" s="44"/>
      <c r="I19" s="34"/>
      <c r="J19" s="34"/>
      <c r="K19" s="34"/>
      <c r="L19" s="34"/>
      <c r="M19" s="34"/>
      <c r="N19" s="34"/>
    </row>
    <row r="20" ht="31" customHeight="1" spans="1:14">
      <c r="A20" s="34"/>
      <c r="B20" s="34"/>
      <c r="C20" s="34" t="s">
        <v>62</v>
      </c>
      <c r="D20" s="42" t="s">
        <v>868</v>
      </c>
      <c r="E20" s="42"/>
      <c r="F20" s="42"/>
      <c r="G20" s="44">
        <v>0.9</v>
      </c>
      <c r="H20" s="44">
        <v>0.9</v>
      </c>
      <c r="I20" s="34">
        <v>10</v>
      </c>
      <c r="J20" s="34"/>
      <c r="K20" s="34">
        <v>9</v>
      </c>
      <c r="L20" s="34"/>
      <c r="M20" s="34"/>
      <c r="N20" s="34"/>
    </row>
    <row r="21" ht="24.75" customHeight="1" spans="1:14">
      <c r="A21" s="34"/>
      <c r="B21" s="34"/>
      <c r="C21" s="34"/>
      <c r="D21" s="42" t="s">
        <v>774</v>
      </c>
      <c r="E21" s="42"/>
      <c r="F21" s="42"/>
      <c r="G21" s="44"/>
      <c r="H21" s="44"/>
      <c r="I21" s="34"/>
      <c r="J21" s="34"/>
      <c r="K21" s="34"/>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882</v>
      </c>
      <c r="E23" s="42"/>
      <c r="F23" s="42"/>
      <c r="G23" s="34">
        <v>0.009</v>
      </c>
      <c r="H23" s="34">
        <v>0.009</v>
      </c>
      <c r="I23" s="34">
        <v>10</v>
      </c>
      <c r="J23" s="34"/>
      <c r="K23" s="34">
        <v>10</v>
      </c>
      <c r="L23" s="34"/>
      <c r="M23" s="34"/>
      <c r="N23" s="34"/>
    </row>
    <row r="24" ht="31" customHeight="1" spans="1:14">
      <c r="A24" s="34"/>
      <c r="B24" s="34"/>
      <c r="C24" s="34"/>
      <c r="D24" s="42" t="s">
        <v>883</v>
      </c>
      <c r="E24" s="42"/>
      <c r="F24" s="42"/>
      <c r="G24" s="34">
        <v>5.91</v>
      </c>
      <c r="H24" s="34">
        <v>0.68</v>
      </c>
      <c r="I24" s="34">
        <v>10</v>
      </c>
      <c r="J24" s="34"/>
      <c r="K24" s="34">
        <v>5</v>
      </c>
      <c r="L24" s="34"/>
      <c r="M24" s="34" t="s">
        <v>884</v>
      </c>
      <c r="N24" s="34"/>
    </row>
    <row r="25" ht="15.6" spans="1:14">
      <c r="A25" s="34"/>
      <c r="B25" s="34"/>
      <c r="C25" s="34"/>
      <c r="D25" s="42" t="s">
        <v>767</v>
      </c>
      <c r="E25" s="42"/>
      <c r="F25" s="42"/>
      <c r="G25" s="34"/>
      <c r="H25" s="34"/>
      <c r="I25" s="34"/>
      <c r="J25" s="34"/>
      <c r="K25" s="34"/>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30" customHeight="1" spans="1:14">
      <c r="A29" s="34"/>
      <c r="B29" s="34"/>
      <c r="C29" s="34" t="s">
        <v>65</v>
      </c>
      <c r="D29" s="42" t="s">
        <v>885</v>
      </c>
      <c r="E29" s="42"/>
      <c r="F29" s="42"/>
      <c r="G29" s="44">
        <v>0.95</v>
      </c>
      <c r="H29" s="44">
        <v>0.9</v>
      </c>
      <c r="I29" s="34">
        <v>10</v>
      </c>
      <c r="J29" s="34"/>
      <c r="K29" s="34">
        <v>8</v>
      </c>
      <c r="L29" s="34"/>
      <c r="M29" s="34"/>
      <c r="N29" s="34"/>
    </row>
    <row r="30" ht="16" customHeight="1" spans="1:14">
      <c r="A30" s="34"/>
      <c r="B30" s="34"/>
      <c r="C30" s="34"/>
      <c r="D30" s="42" t="s">
        <v>774</v>
      </c>
      <c r="E30" s="42"/>
      <c r="F30" s="42"/>
      <c r="G30" s="34"/>
      <c r="H30" s="34"/>
      <c r="I30" s="34"/>
      <c r="J30" s="34"/>
      <c r="K30" s="34"/>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32" customHeight="1" spans="1:14">
      <c r="A35" s="34"/>
      <c r="B35" s="34"/>
      <c r="C35" s="34" t="s">
        <v>68</v>
      </c>
      <c r="D35" s="42" t="s">
        <v>886</v>
      </c>
      <c r="E35" s="42"/>
      <c r="F35" s="42"/>
      <c r="G35" s="44">
        <v>1</v>
      </c>
      <c r="H35" s="44">
        <v>0.9</v>
      </c>
      <c r="I35" s="34">
        <v>10</v>
      </c>
      <c r="J35" s="34"/>
      <c r="K35" s="34">
        <v>9</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887</v>
      </c>
      <c r="E38" s="42"/>
      <c r="F38" s="42"/>
      <c r="G38" s="44">
        <v>0.9</v>
      </c>
      <c r="H38" s="44">
        <v>0.9</v>
      </c>
      <c r="I38" s="34">
        <v>10</v>
      </c>
      <c r="J38" s="34"/>
      <c r="K38" s="34">
        <v>9</v>
      </c>
      <c r="L38" s="34"/>
      <c r="M38" s="34"/>
      <c r="N38" s="34"/>
    </row>
    <row r="39" ht="24.75" customHeight="1"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89</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7"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5"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888</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4.49</v>
      </c>
      <c r="F6" s="34">
        <f>E6</f>
        <v>4.49</v>
      </c>
      <c r="G6" s="34"/>
      <c r="H6" s="34">
        <v>4.49</v>
      </c>
      <c r="I6" s="34"/>
      <c r="J6" s="34">
        <v>10</v>
      </c>
      <c r="K6" s="34"/>
      <c r="L6" s="49">
        <f>H6/F6</f>
        <v>1</v>
      </c>
      <c r="M6" s="49"/>
      <c r="N6" s="34">
        <v>10</v>
      </c>
    </row>
    <row r="7" ht="31.5" customHeight="1" spans="1:14">
      <c r="A7" s="37"/>
      <c r="B7" s="38"/>
      <c r="C7" s="34" t="s">
        <v>753</v>
      </c>
      <c r="D7" s="34"/>
      <c r="E7" s="34"/>
      <c r="F7" s="34"/>
      <c r="G7" s="34"/>
      <c r="H7" s="34"/>
      <c r="I7" s="34"/>
      <c r="J7" s="34" t="s">
        <v>754</v>
      </c>
      <c r="K7" s="34"/>
      <c r="L7" s="34"/>
      <c r="M7" s="34"/>
      <c r="N7" s="34" t="s">
        <v>754</v>
      </c>
    </row>
    <row r="8" ht="31.5" customHeight="1" spans="1:14">
      <c r="A8" s="37"/>
      <c r="B8" s="38"/>
      <c r="C8" s="34" t="s">
        <v>755</v>
      </c>
      <c r="D8" s="34"/>
      <c r="E8" s="34">
        <v>4.49</v>
      </c>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7.25" customHeight="1" spans="1:14">
      <c r="A11" s="34"/>
      <c r="B11" s="34" t="s">
        <v>889</v>
      </c>
      <c r="C11" s="34"/>
      <c r="D11" s="34"/>
      <c r="E11" s="34"/>
      <c r="F11" s="34"/>
      <c r="G11" s="34"/>
      <c r="H11" s="34" t="s">
        <v>890</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891</v>
      </c>
      <c r="E14" s="42"/>
      <c r="F14" s="42"/>
      <c r="G14" s="34">
        <v>9</v>
      </c>
      <c r="H14" s="34">
        <v>9</v>
      </c>
      <c r="I14" s="34">
        <v>10</v>
      </c>
      <c r="J14" s="34"/>
      <c r="K14" s="34">
        <v>10</v>
      </c>
      <c r="L14" s="34"/>
      <c r="M14" s="34"/>
      <c r="N14" s="34"/>
    </row>
    <row r="15" ht="24.75" customHeight="1" spans="1:14">
      <c r="A15" s="34"/>
      <c r="B15" s="34"/>
      <c r="C15" s="34"/>
      <c r="D15" s="42" t="s">
        <v>892</v>
      </c>
      <c r="E15" s="42"/>
      <c r="F15" s="42"/>
      <c r="G15" s="34">
        <v>12</v>
      </c>
      <c r="H15" s="34">
        <v>12</v>
      </c>
      <c r="I15" s="34">
        <v>10</v>
      </c>
      <c r="J15" s="34"/>
      <c r="K15" s="34">
        <v>10</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893</v>
      </c>
      <c r="E17" s="42"/>
      <c r="F17" s="42"/>
      <c r="G17" s="44">
        <v>0.9</v>
      </c>
      <c r="H17" s="44">
        <v>0.9</v>
      </c>
      <c r="I17" s="34">
        <v>10</v>
      </c>
      <c r="J17" s="34"/>
      <c r="K17" s="34">
        <v>10</v>
      </c>
      <c r="L17" s="34"/>
      <c r="M17" s="34"/>
      <c r="N17" s="34"/>
    </row>
    <row r="18" ht="24.75" customHeight="1" spans="1:14">
      <c r="A18" s="34"/>
      <c r="B18" s="34"/>
      <c r="C18" s="34"/>
      <c r="D18" s="42" t="s">
        <v>894</v>
      </c>
      <c r="E18" s="42"/>
      <c r="F18" s="42"/>
      <c r="G18" s="44">
        <v>1</v>
      </c>
      <c r="H18" s="44">
        <v>1</v>
      </c>
      <c r="I18" s="34">
        <v>10</v>
      </c>
      <c r="J18" s="34"/>
      <c r="K18" s="34">
        <v>9</v>
      </c>
      <c r="L18" s="34"/>
      <c r="M18" s="34"/>
      <c r="N18" s="34"/>
    </row>
    <row r="19" ht="15.6" spans="1:14">
      <c r="A19" s="34"/>
      <c r="B19" s="34"/>
      <c r="C19" s="34"/>
      <c r="D19" s="42" t="s">
        <v>881</v>
      </c>
      <c r="E19" s="42"/>
      <c r="F19" s="42"/>
      <c r="G19" s="44"/>
      <c r="H19" s="44"/>
      <c r="I19" s="34"/>
      <c r="J19" s="34"/>
      <c r="K19" s="34"/>
      <c r="L19" s="34"/>
      <c r="M19" s="34"/>
      <c r="N19" s="34"/>
    </row>
    <row r="20" ht="31" customHeight="1" spans="1:14">
      <c r="A20" s="34"/>
      <c r="B20" s="34"/>
      <c r="C20" s="34" t="s">
        <v>62</v>
      </c>
      <c r="D20" s="42" t="s">
        <v>895</v>
      </c>
      <c r="E20" s="42"/>
      <c r="F20" s="42"/>
      <c r="G20" s="44">
        <v>0.9</v>
      </c>
      <c r="H20" s="44">
        <v>0.9</v>
      </c>
      <c r="I20" s="34">
        <v>10</v>
      </c>
      <c r="J20" s="34"/>
      <c r="K20" s="34">
        <v>9</v>
      </c>
      <c r="L20" s="34"/>
      <c r="M20" s="34"/>
      <c r="N20" s="34"/>
    </row>
    <row r="21" ht="15.6" spans="1:14">
      <c r="A21" s="34"/>
      <c r="B21" s="34"/>
      <c r="C21" s="34"/>
      <c r="D21" s="42" t="s">
        <v>774</v>
      </c>
      <c r="E21" s="42"/>
      <c r="F21" s="42"/>
      <c r="G21" s="44"/>
      <c r="H21" s="44"/>
      <c r="I21" s="34"/>
      <c r="J21" s="34"/>
      <c r="K21" s="34"/>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896</v>
      </c>
      <c r="E23" s="42"/>
      <c r="F23" s="42"/>
      <c r="G23" s="34">
        <v>0.5</v>
      </c>
      <c r="H23" s="34">
        <v>0.5</v>
      </c>
      <c r="I23" s="34">
        <v>10</v>
      </c>
      <c r="J23" s="34"/>
      <c r="K23" s="34">
        <v>10</v>
      </c>
      <c r="L23" s="34"/>
      <c r="M23" s="34"/>
      <c r="N23" s="34"/>
    </row>
    <row r="24" ht="24.75" customHeight="1" spans="1:14">
      <c r="A24" s="34"/>
      <c r="B24" s="34"/>
      <c r="C24" s="34"/>
      <c r="D24" s="42" t="s">
        <v>770</v>
      </c>
      <c r="E24" s="42"/>
      <c r="F24" s="42"/>
      <c r="G24" s="34">
        <v>4.49</v>
      </c>
      <c r="H24" s="34">
        <v>4.49</v>
      </c>
      <c r="I24" s="34">
        <v>10</v>
      </c>
      <c r="J24" s="34"/>
      <c r="K24" s="34">
        <v>10</v>
      </c>
      <c r="L24" s="34"/>
      <c r="M24" s="34"/>
      <c r="N24" s="34"/>
    </row>
    <row r="25" ht="15.6" spans="1:14">
      <c r="A25" s="34"/>
      <c r="B25" s="34"/>
      <c r="C25" s="34"/>
      <c r="D25" s="42" t="s">
        <v>767</v>
      </c>
      <c r="E25" s="42"/>
      <c r="F25" s="42"/>
      <c r="G25" s="34"/>
      <c r="H25" s="34"/>
      <c r="I25" s="34"/>
      <c r="J25" s="34"/>
      <c r="K25" s="34"/>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49" customHeight="1" spans="1:14">
      <c r="A29" s="34"/>
      <c r="B29" s="34"/>
      <c r="C29" s="34" t="s">
        <v>65</v>
      </c>
      <c r="D29" s="42" t="s">
        <v>897</v>
      </c>
      <c r="E29" s="42"/>
      <c r="F29" s="42"/>
      <c r="G29" s="44">
        <v>1</v>
      </c>
      <c r="H29" s="44">
        <v>1</v>
      </c>
      <c r="I29" s="34">
        <v>10</v>
      </c>
      <c r="J29" s="34"/>
      <c r="K29" s="34">
        <v>10</v>
      </c>
      <c r="L29" s="34"/>
      <c r="M29" s="34"/>
      <c r="N29" s="34"/>
    </row>
    <row r="30" ht="15.6" spans="1:14">
      <c r="A30" s="34"/>
      <c r="B30" s="34"/>
      <c r="C30" s="34"/>
      <c r="D30" s="42" t="s">
        <v>774</v>
      </c>
      <c r="E30" s="42"/>
      <c r="F30" s="42"/>
      <c r="G30" s="34"/>
      <c r="H30" s="34"/>
      <c r="I30" s="34"/>
      <c r="J30" s="34"/>
      <c r="K30" s="34"/>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36" customHeight="1" spans="1:14">
      <c r="A35" s="34"/>
      <c r="B35" s="34"/>
      <c r="C35" s="34" t="s">
        <v>68</v>
      </c>
      <c r="D35" s="42" t="s">
        <v>898</v>
      </c>
      <c r="E35" s="42"/>
      <c r="F35" s="42"/>
      <c r="G35" s="44">
        <v>1</v>
      </c>
      <c r="H35" s="44">
        <v>1</v>
      </c>
      <c r="I35" s="34">
        <v>10</v>
      </c>
      <c r="J35" s="34"/>
      <c r="K35" s="34">
        <v>9</v>
      </c>
      <c r="L35" s="34"/>
      <c r="M35" s="34"/>
      <c r="N35" s="34"/>
    </row>
    <row r="36" ht="15.6" spans="1:14">
      <c r="A36" s="34"/>
      <c r="B36" s="34"/>
      <c r="C36" s="34"/>
      <c r="D36" s="42" t="s">
        <v>774</v>
      </c>
      <c r="E36" s="42"/>
      <c r="F36" s="42"/>
      <c r="G36" s="34"/>
      <c r="H36" s="34"/>
      <c r="I36" s="34"/>
      <c r="J36" s="34"/>
      <c r="K36" s="34"/>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804</v>
      </c>
      <c r="E38" s="42"/>
      <c r="F38" s="42"/>
      <c r="G38" s="44">
        <v>0.9</v>
      </c>
      <c r="H38" s="44">
        <v>0.9</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96</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topLeftCell="B1"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3.1296296296296"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899</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f>E7+E8</f>
        <v>408.86</v>
      </c>
      <c r="F6" s="34">
        <f>E6</f>
        <v>408.86</v>
      </c>
      <c r="G6" s="34"/>
      <c r="H6" s="34">
        <v>354.79</v>
      </c>
      <c r="I6" s="34"/>
      <c r="J6" s="34">
        <v>10</v>
      </c>
      <c r="K6" s="34"/>
      <c r="L6" s="49">
        <f>H6/F6</f>
        <v>0.867754243506335</v>
      </c>
      <c r="M6" s="49"/>
      <c r="N6" s="34">
        <v>8</v>
      </c>
    </row>
    <row r="7" ht="31.5" customHeight="1" spans="1:14">
      <c r="A7" s="37"/>
      <c r="B7" s="38"/>
      <c r="C7" s="34" t="s">
        <v>753</v>
      </c>
      <c r="D7" s="34"/>
      <c r="E7" s="34">
        <v>408.86</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7.25" customHeight="1" spans="1:14">
      <c r="A11" s="34"/>
      <c r="B11" s="34" t="s">
        <v>900</v>
      </c>
      <c r="C11" s="34"/>
      <c r="D11" s="34"/>
      <c r="E11" s="34"/>
      <c r="F11" s="34"/>
      <c r="G11" s="34"/>
      <c r="H11" s="34" t="s">
        <v>900</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901</v>
      </c>
      <c r="E14" s="42"/>
      <c r="F14" s="42"/>
      <c r="G14" s="34">
        <v>384</v>
      </c>
      <c r="H14" s="34">
        <v>384</v>
      </c>
      <c r="I14" s="34">
        <v>10</v>
      </c>
      <c r="J14" s="34"/>
      <c r="K14" s="34">
        <v>10</v>
      </c>
      <c r="L14" s="34"/>
      <c r="M14" s="34"/>
      <c r="N14" s="34"/>
    </row>
    <row r="15" ht="24.75" customHeight="1" spans="1:14">
      <c r="A15" s="34"/>
      <c r="B15" s="34"/>
      <c r="C15" s="34"/>
      <c r="D15" s="42" t="s">
        <v>902</v>
      </c>
      <c r="E15" s="42"/>
      <c r="F15" s="42"/>
      <c r="G15" s="44">
        <v>0.98</v>
      </c>
      <c r="H15" s="44">
        <v>0.98</v>
      </c>
      <c r="I15" s="34">
        <v>5</v>
      </c>
      <c r="J15" s="34"/>
      <c r="K15" s="34">
        <v>5</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903</v>
      </c>
      <c r="E17" s="42"/>
      <c r="F17" s="42"/>
      <c r="G17" s="44">
        <v>0.98</v>
      </c>
      <c r="H17" s="44">
        <v>0.98</v>
      </c>
      <c r="I17" s="34">
        <v>10</v>
      </c>
      <c r="J17" s="34"/>
      <c r="K17" s="34">
        <v>10</v>
      </c>
      <c r="L17" s="34"/>
      <c r="M17" s="34"/>
      <c r="N17" s="34"/>
    </row>
    <row r="18" ht="24.75" customHeight="1" spans="1:14">
      <c r="A18" s="34"/>
      <c r="B18" s="34"/>
      <c r="C18" s="34"/>
      <c r="D18" s="42" t="s">
        <v>904</v>
      </c>
      <c r="E18" s="42"/>
      <c r="F18" s="42"/>
      <c r="G18" s="44">
        <v>1</v>
      </c>
      <c r="H18" s="44">
        <v>1</v>
      </c>
      <c r="I18" s="34">
        <v>10</v>
      </c>
      <c r="J18" s="34"/>
      <c r="K18" s="34">
        <v>9</v>
      </c>
      <c r="L18" s="34"/>
      <c r="M18" s="34"/>
      <c r="N18" s="34"/>
    </row>
    <row r="19" ht="31" customHeight="1" spans="1:14">
      <c r="A19" s="34"/>
      <c r="B19" s="34"/>
      <c r="C19" s="34"/>
      <c r="D19" s="42" t="s">
        <v>905</v>
      </c>
      <c r="E19" s="42"/>
      <c r="F19" s="42"/>
      <c r="G19" s="44">
        <v>0.98</v>
      </c>
      <c r="H19" s="44">
        <v>0.98</v>
      </c>
      <c r="I19" s="34">
        <v>5</v>
      </c>
      <c r="J19" s="34"/>
      <c r="K19" s="34">
        <v>5</v>
      </c>
      <c r="L19" s="34"/>
      <c r="M19" s="34"/>
      <c r="N19" s="34"/>
    </row>
    <row r="20" ht="36" customHeight="1" spans="1:14">
      <c r="A20" s="34"/>
      <c r="B20" s="34"/>
      <c r="C20" s="34" t="s">
        <v>62</v>
      </c>
      <c r="D20" s="42" t="s">
        <v>906</v>
      </c>
      <c r="E20" s="42"/>
      <c r="F20" s="42"/>
      <c r="G20" s="44">
        <v>0.9</v>
      </c>
      <c r="H20" s="44">
        <v>0.9</v>
      </c>
      <c r="I20" s="34">
        <v>5</v>
      </c>
      <c r="J20" s="34"/>
      <c r="K20" s="34">
        <v>4</v>
      </c>
      <c r="L20" s="34"/>
      <c r="M20" s="34"/>
      <c r="N20" s="34"/>
    </row>
    <row r="21" ht="24.75" customHeight="1" spans="1:14">
      <c r="A21" s="34"/>
      <c r="B21" s="34"/>
      <c r="C21" s="34"/>
      <c r="D21" s="42" t="s">
        <v>907</v>
      </c>
      <c r="E21" s="42"/>
      <c r="F21" s="42"/>
      <c r="G21" s="44">
        <v>0.95</v>
      </c>
      <c r="H21" s="44">
        <v>0.95</v>
      </c>
      <c r="I21" s="34">
        <v>5</v>
      </c>
      <c r="J21" s="34"/>
      <c r="K21" s="34">
        <v>5</v>
      </c>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908</v>
      </c>
      <c r="E23" s="42"/>
      <c r="F23" s="42"/>
      <c r="G23" s="34">
        <v>54.06</v>
      </c>
      <c r="H23" s="34">
        <v>54.06</v>
      </c>
      <c r="I23" s="34">
        <v>10</v>
      </c>
      <c r="J23" s="34"/>
      <c r="K23" s="34">
        <v>10</v>
      </c>
      <c r="L23" s="34"/>
      <c r="M23" s="34"/>
      <c r="N23" s="34"/>
    </row>
    <row r="24" ht="33" customHeight="1" spans="1:14">
      <c r="A24" s="34"/>
      <c r="B24" s="34"/>
      <c r="C24" s="34"/>
      <c r="D24" s="42" t="s">
        <v>770</v>
      </c>
      <c r="E24" s="42"/>
      <c r="F24" s="42"/>
      <c r="G24" s="34">
        <v>408.86</v>
      </c>
      <c r="H24" s="34">
        <v>354.79</v>
      </c>
      <c r="I24" s="34">
        <v>5</v>
      </c>
      <c r="J24" s="34"/>
      <c r="K24" s="34">
        <v>4</v>
      </c>
      <c r="L24" s="34"/>
      <c r="M24" s="34" t="s">
        <v>909</v>
      </c>
      <c r="N24" s="34"/>
    </row>
    <row r="25" ht="15.6" spans="1:14">
      <c r="A25" s="34"/>
      <c r="B25" s="34"/>
      <c r="C25" s="34"/>
      <c r="D25" s="42" t="s">
        <v>767</v>
      </c>
      <c r="E25" s="42"/>
      <c r="F25" s="42"/>
      <c r="G25" s="34"/>
      <c r="H25" s="34"/>
      <c r="I25" s="34"/>
      <c r="J25" s="34"/>
      <c r="K25" s="34"/>
      <c r="L25" s="34"/>
      <c r="M25" s="34"/>
      <c r="N25" s="34"/>
    </row>
    <row r="26" ht="15.6" spans="1:14">
      <c r="A26" s="34"/>
      <c r="B26" s="34" t="s">
        <v>775</v>
      </c>
      <c r="C26" s="34" t="s">
        <v>122</v>
      </c>
      <c r="D26" s="42" t="s">
        <v>776</v>
      </c>
      <c r="E26" s="42"/>
      <c r="F26" s="42"/>
      <c r="G26" s="34"/>
      <c r="H26" s="34"/>
      <c r="I26" s="34"/>
      <c r="J26" s="34"/>
      <c r="K26" s="34"/>
      <c r="L26" s="34"/>
      <c r="M26" s="34"/>
      <c r="N26" s="34"/>
    </row>
    <row r="27" ht="15.6"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32" customHeight="1" spans="1:14">
      <c r="A29" s="34"/>
      <c r="B29" s="34"/>
      <c r="C29" s="34" t="s">
        <v>65</v>
      </c>
      <c r="D29" s="42" t="s">
        <v>910</v>
      </c>
      <c r="E29" s="42"/>
      <c r="F29" s="42"/>
      <c r="G29" s="44">
        <v>1</v>
      </c>
      <c r="H29" s="44">
        <v>1</v>
      </c>
      <c r="I29" s="34">
        <v>5</v>
      </c>
      <c r="J29" s="34"/>
      <c r="K29" s="34">
        <v>5</v>
      </c>
      <c r="L29" s="34"/>
      <c r="M29" s="34"/>
      <c r="N29" s="34"/>
    </row>
    <row r="30" ht="51" customHeight="1" spans="1:14">
      <c r="A30" s="34"/>
      <c r="B30" s="34"/>
      <c r="C30" s="34"/>
      <c r="D30" s="42" t="s">
        <v>911</v>
      </c>
      <c r="E30" s="42"/>
      <c r="F30" s="42"/>
      <c r="G30" s="44">
        <v>1</v>
      </c>
      <c r="H30" s="44">
        <v>1</v>
      </c>
      <c r="I30" s="34">
        <v>5</v>
      </c>
      <c r="J30" s="34"/>
      <c r="K30" s="34">
        <v>5</v>
      </c>
      <c r="L30" s="34"/>
      <c r="M30" s="34"/>
      <c r="N30" s="34"/>
    </row>
    <row r="31" ht="15.6" spans="1:14">
      <c r="A31" s="34"/>
      <c r="B31" s="34"/>
      <c r="C31" s="34"/>
      <c r="D31" s="42" t="s">
        <v>767</v>
      </c>
      <c r="E31" s="42"/>
      <c r="F31" s="42"/>
      <c r="G31" s="34"/>
      <c r="H31" s="34"/>
      <c r="I31" s="34"/>
      <c r="J31" s="34"/>
      <c r="K31" s="34"/>
      <c r="L31" s="34"/>
      <c r="M31" s="34"/>
      <c r="N31" s="34"/>
    </row>
    <row r="32" ht="15.6" spans="1:14">
      <c r="A32" s="34"/>
      <c r="B32" s="34"/>
      <c r="C32" s="34" t="s">
        <v>561</v>
      </c>
      <c r="D32" s="42" t="s">
        <v>776</v>
      </c>
      <c r="E32" s="42"/>
      <c r="F32" s="42"/>
      <c r="G32" s="34"/>
      <c r="H32" s="34"/>
      <c r="I32" s="34"/>
      <c r="J32" s="34"/>
      <c r="K32" s="34"/>
      <c r="L32" s="34"/>
      <c r="M32" s="34"/>
      <c r="N32" s="34"/>
    </row>
    <row r="33" ht="15.6"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30" customHeight="1" spans="1:14">
      <c r="A35" s="34"/>
      <c r="B35" s="34"/>
      <c r="C35" s="34" t="s">
        <v>68</v>
      </c>
      <c r="D35" s="42" t="s">
        <v>912</v>
      </c>
      <c r="E35" s="42"/>
      <c r="F35" s="42"/>
      <c r="G35" s="44">
        <v>1</v>
      </c>
      <c r="H35" s="44">
        <v>1</v>
      </c>
      <c r="I35" s="34">
        <v>10</v>
      </c>
      <c r="J35" s="34"/>
      <c r="K35" s="34">
        <v>9</v>
      </c>
      <c r="L35" s="34"/>
      <c r="M35" s="34"/>
      <c r="N35" s="34"/>
    </row>
    <row r="36" ht="48" customHeight="1" spans="1:14">
      <c r="A36" s="34"/>
      <c r="B36" s="34"/>
      <c r="C36" s="34"/>
      <c r="D36" s="42" t="s">
        <v>913</v>
      </c>
      <c r="E36" s="42"/>
      <c r="F36" s="42"/>
      <c r="G36" s="44">
        <v>1</v>
      </c>
      <c r="H36" s="44">
        <v>1</v>
      </c>
      <c r="I36" s="34">
        <v>5</v>
      </c>
      <c r="J36" s="34"/>
      <c r="K36" s="34">
        <v>5</v>
      </c>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804</v>
      </c>
      <c r="E38" s="42"/>
      <c r="F38" s="42"/>
      <c r="G38" s="44">
        <v>0.9</v>
      </c>
      <c r="H38" s="44">
        <v>0.9</v>
      </c>
      <c r="I38" s="34">
        <v>10</v>
      </c>
      <c r="J38" s="34"/>
      <c r="K38" s="34">
        <v>9</v>
      </c>
      <c r="L38" s="34"/>
      <c r="M38" s="34"/>
      <c r="N38" s="34"/>
    </row>
    <row r="39" ht="15.6"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95</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63"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1" style="31" customWidth="1"/>
    <col min="6" max="6" width="6.12962962962963" style="31" customWidth="1"/>
    <col min="7" max="7" width="9.37962962962963" style="31" customWidth="1"/>
    <col min="8" max="8" width="9.5" style="31" customWidth="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914</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v>103</v>
      </c>
      <c r="F6" s="34">
        <f>E6</f>
        <v>103</v>
      </c>
      <c r="G6" s="34"/>
      <c r="H6" s="34">
        <v>0</v>
      </c>
      <c r="I6" s="34"/>
      <c r="J6" s="34">
        <v>10</v>
      </c>
      <c r="K6" s="34"/>
      <c r="L6" s="49">
        <f>H6/F6</f>
        <v>0</v>
      </c>
      <c r="M6" s="49"/>
      <c r="N6" s="34">
        <v>5</v>
      </c>
    </row>
    <row r="7" ht="31.5" customHeight="1" spans="1:14">
      <c r="A7" s="37"/>
      <c r="B7" s="38"/>
      <c r="C7" s="34" t="s">
        <v>753</v>
      </c>
      <c r="D7" s="34"/>
      <c r="E7" s="34">
        <v>103</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7.25" customHeight="1" spans="1:14">
      <c r="A11" s="34"/>
      <c r="B11" s="34" t="s">
        <v>900</v>
      </c>
      <c r="C11" s="34"/>
      <c r="D11" s="34"/>
      <c r="E11" s="34"/>
      <c r="F11" s="34"/>
      <c r="G11" s="34"/>
      <c r="H11" s="34" t="s">
        <v>900</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901</v>
      </c>
      <c r="E14" s="42"/>
      <c r="F14" s="42"/>
      <c r="G14" s="34">
        <v>384</v>
      </c>
      <c r="H14" s="34">
        <v>384</v>
      </c>
      <c r="I14" s="34">
        <v>10</v>
      </c>
      <c r="J14" s="34"/>
      <c r="K14" s="34">
        <v>10</v>
      </c>
      <c r="L14" s="34"/>
      <c r="M14" s="34"/>
      <c r="N14" s="34"/>
    </row>
    <row r="15" ht="24.75" customHeight="1" spans="1:14">
      <c r="A15" s="34"/>
      <c r="B15" s="34"/>
      <c r="C15" s="34"/>
      <c r="D15" s="42" t="s">
        <v>915</v>
      </c>
      <c r="E15" s="42"/>
      <c r="F15" s="42"/>
      <c r="G15" s="43">
        <v>3</v>
      </c>
      <c r="H15" s="43">
        <v>3</v>
      </c>
      <c r="I15" s="34">
        <v>5</v>
      </c>
      <c r="J15" s="34"/>
      <c r="K15" s="34">
        <v>5</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916</v>
      </c>
      <c r="E17" s="42"/>
      <c r="F17" s="42"/>
      <c r="G17" s="44">
        <v>0.98</v>
      </c>
      <c r="H17" s="44">
        <v>0.98</v>
      </c>
      <c r="I17" s="34">
        <v>10</v>
      </c>
      <c r="J17" s="34"/>
      <c r="K17" s="34">
        <v>10</v>
      </c>
      <c r="L17" s="34"/>
      <c r="M17" s="34"/>
      <c r="N17" s="34"/>
    </row>
    <row r="18" ht="24.75" customHeight="1" spans="1:14">
      <c r="A18" s="34"/>
      <c r="B18" s="34"/>
      <c r="C18" s="34"/>
      <c r="D18" s="42" t="s">
        <v>917</v>
      </c>
      <c r="E18" s="42"/>
      <c r="F18" s="42"/>
      <c r="G18" s="44">
        <v>1</v>
      </c>
      <c r="H18" s="44">
        <v>1</v>
      </c>
      <c r="I18" s="34">
        <v>10</v>
      </c>
      <c r="J18" s="34"/>
      <c r="K18" s="34">
        <v>9</v>
      </c>
      <c r="L18" s="34"/>
      <c r="M18" s="34"/>
      <c r="N18" s="34"/>
    </row>
    <row r="19" ht="32" customHeight="1" spans="1:14">
      <c r="A19" s="34"/>
      <c r="B19" s="34"/>
      <c r="C19" s="34"/>
      <c r="D19" s="42" t="s">
        <v>918</v>
      </c>
      <c r="E19" s="42"/>
      <c r="F19" s="42"/>
      <c r="G19" s="44">
        <v>0.98</v>
      </c>
      <c r="H19" s="44">
        <v>0.98</v>
      </c>
      <c r="I19" s="34">
        <v>5</v>
      </c>
      <c r="J19" s="34"/>
      <c r="K19" s="34">
        <v>5</v>
      </c>
      <c r="L19" s="34"/>
      <c r="M19" s="34"/>
      <c r="N19" s="34"/>
    </row>
    <row r="20" ht="34" customHeight="1" spans="1:14">
      <c r="A20" s="34"/>
      <c r="B20" s="34"/>
      <c r="C20" s="34" t="s">
        <v>62</v>
      </c>
      <c r="D20" s="42" t="s">
        <v>919</v>
      </c>
      <c r="E20" s="42"/>
      <c r="F20" s="42"/>
      <c r="G20" s="44">
        <v>0.9</v>
      </c>
      <c r="H20" s="44">
        <v>0.9</v>
      </c>
      <c r="I20" s="34">
        <v>5</v>
      </c>
      <c r="J20" s="34"/>
      <c r="K20" s="34">
        <v>4</v>
      </c>
      <c r="L20" s="34"/>
      <c r="M20" s="34"/>
      <c r="N20" s="34"/>
    </row>
    <row r="21" ht="24.75" customHeight="1" spans="1:14">
      <c r="A21" s="34"/>
      <c r="B21" s="34"/>
      <c r="C21" s="34"/>
      <c r="D21" s="42" t="s">
        <v>920</v>
      </c>
      <c r="E21" s="42"/>
      <c r="F21" s="42"/>
      <c r="G21" s="44">
        <v>0.95</v>
      </c>
      <c r="H21" s="44">
        <v>0.95</v>
      </c>
      <c r="I21" s="34">
        <v>5</v>
      </c>
      <c r="J21" s="34"/>
      <c r="K21" s="34">
        <v>5</v>
      </c>
      <c r="L21" s="34"/>
      <c r="M21" s="34"/>
      <c r="N21" s="34"/>
    </row>
    <row r="22" ht="15.6" spans="1:14">
      <c r="A22" s="34"/>
      <c r="B22" s="34"/>
      <c r="C22" s="34"/>
      <c r="D22" s="42" t="s">
        <v>767</v>
      </c>
      <c r="E22" s="42"/>
      <c r="F22" s="42"/>
      <c r="G22" s="34"/>
      <c r="H22" s="34"/>
      <c r="I22" s="34"/>
      <c r="J22" s="34"/>
      <c r="K22" s="34"/>
      <c r="L22" s="34"/>
      <c r="M22" s="34"/>
      <c r="N22" s="34"/>
    </row>
    <row r="23" ht="89" customHeight="1" spans="1:14">
      <c r="A23" s="34"/>
      <c r="B23" s="34"/>
      <c r="C23" s="34" t="s">
        <v>96</v>
      </c>
      <c r="D23" s="42" t="s">
        <v>921</v>
      </c>
      <c r="E23" s="42"/>
      <c r="F23" s="42"/>
      <c r="G23" s="34">
        <v>96.7</v>
      </c>
      <c r="H23" s="34">
        <v>0</v>
      </c>
      <c r="I23" s="34">
        <v>10</v>
      </c>
      <c r="J23" s="34"/>
      <c r="K23" s="34">
        <v>0</v>
      </c>
      <c r="L23" s="34"/>
      <c r="M23" s="34" t="s">
        <v>922</v>
      </c>
      <c r="N23" s="34"/>
    </row>
    <row r="24" ht="24.75" customHeight="1" spans="1:14">
      <c r="A24" s="34"/>
      <c r="B24" s="34"/>
      <c r="C24" s="34"/>
      <c r="D24" s="42" t="s">
        <v>923</v>
      </c>
      <c r="E24" s="42"/>
      <c r="F24" s="42"/>
      <c r="G24" s="34">
        <v>7.14</v>
      </c>
      <c r="H24" s="34">
        <v>0</v>
      </c>
      <c r="I24" s="34">
        <v>5</v>
      </c>
      <c r="J24" s="34"/>
      <c r="K24" s="34">
        <v>0</v>
      </c>
      <c r="L24" s="34"/>
      <c r="M24" s="34"/>
      <c r="N24" s="34"/>
    </row>
    <row r="25" ht="15.6" spans="1:14">
      <c r="A25" s="34"/>
      <c r="B25" s="34"/>
      <c r="C25" s="34"/>
      <c r="D25" s="42" t="s">
        <v>767</v>
      </c>
      <c r="E25" s="42"/>
      <c r="F25" s="42"/>
      <c r="G25" s="34"/>
      <c r="H25" s="34"/>
      <c r="I25" s="34"/>
      <c r="J25" s="34"/>
      <c r="K25" s="34"/>
      <c r="L25" s="34"/>
      <c r="M25" s="34"/>
      <c r="N25" s="34"/>
    </row>
    <row r="26" ht="24.75" customHeight="1" spans="1:14">
      <c r="A26" s="34"/>
      <c r="B26" s="34" t="s">
        <v>775</v>
      </c>
      <c r="C26" s="34" t="s">
        <v>122</v>
      </c>
      <c r="D26" s="42" t="s">
        <v>776</v>
      </c>
      <c r="E26" s="42"/>
      <c r="F26" s="42"/>
      <c r="G26" s="34"/>
      <c r="H26" s="34"/>
      <c r="I26" s="34"/>
      <c r="J26" s="34"/>
      <c r="K26" s="34"/>
      <c r="L26" s="34"/>
      <c r="M26" s="34"/>
      <c r="N26" s="34"/>
    </row>
    <row r="27" ht="24.75" customHeight="1"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30" customHeight="1" spans="1:14">
      <c r="A29" s="34"/>
      <c r="B29" s="34"/>
      <c r="C29" s="34" t="s">
        <v>65</v>
      </c>
      <c r="D29" s="42" t="s">
        <v>910</v>
      </c>
      <c r="E29" s="42"/>
      <c r="F29" s="42"/>
      <c r="G29" s="44">
        <v>1</v>
      </c>
      <c r="H29" s="44">
        <v>1</v>
      </c>
      <c r="I29" s="34">
        <v>5</v>
      </c>
      <c r="J29" s="34"/>
      <c r="K29" s="34">
        <v>5</v>
      </c>
      <c r="L29" s="34"/>
      <c r="M29" s="34"/>
      <c r="N29" s="34"/>
    </row>
    <row r="30" ht="48" customHeight="1" spans="1:14">
      <c r="A30" s="34"/>
      <c r="B30" s="34"/>
      <c r="C30" s="34"/>
      <c r="D30" s="42" t="s">
        <v>911</v>
      </c>
      <c r="E30" s="42"/>
      <c r="F30" s="42"/>
      <c r="G30" s="44">
        <v>1</v>
      </c>
      <c r="H30" s="44">
        <v>1</v>
      </c>
      <c r="I30" s="34">
        <v>5</v>
      </c>
      <c r="J30" s="34"/>
      <c r="K30" s="34">
        <v>5</v>
      </c>
      <c r="L30" s="34"/>
      <c r="M30" s="34"/>
      <c r="N30" s="34"/>
    </row>
    <row r="31" ht="15.6" spans="1:14">
      <c r="A31" s="34"/>
      <c r="B31" s="34"/>
      <c r="C31" s="34"/>
      <c r="D31" s="42" t="s">
        <v>767</v>
      </c>
      <c r="E31" s="42"/>
      <c r="F31" s="42"/>
      <c r="G31" s="34"/>
      <c r="H31" s="34"/>
      <c r="I31" s="34"/>
      <c r="J31" s="34"/>
      <c r="K31" s="34"/>
      <c r="L31" s="34"/>
      <c r="M31" s="34"/>
      <c r="N31" s="34"/>
    </row>
    <row r="32" ht="24.75" customHeight="1" spans="1:14">
      <c r="A32" s="34"/>
      <c r="B32" s="34"/>
      <c r="C32" s="34" t="s">
        <v>561</v>
      </c>
      <c r="D32" s="42" t="s">
        <v>776</v>
      </c>
      <c r="E32" s="42"/>
      <c r="F32" s="42"/>
      <c r="G32" s="34"/>
      <c r="H32" s="34"/>
      <c r="I32" s="34"/>
      <c r="J32" s="34"/>
      <c r="K32" s="34"/>
      <c r="L32" s="34"/>
      <c r="M32" s="34"/>
      <c r="N32" s="34"/>
    </row>
    <row r="33" ht="24.75" customHeight="1"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24.75" customHeight="1" spans="1:14">
      <c r="A35" s="34"/>
      <c r="B35" s="34"/>
      <c r="C35" s="34" t="s">
        <v>68</v>
      </c>
      <c r="D35" s="42" t="s">
        <v>912</v>
      </c>
      <c r="E35" s="42"/>
      <c r="F35" s="42"/>
      <c r="G35" s="44">
        <v>1</v>
      </c>
      <c r="H35" s="44">
        <v>1</v>
      </c>
      <c r="I35" s="34">
        <v>10</v>
      </c>
      <c r="J35" s="34"/>
      <c r="K35" s="34">
        <v>9</v>
      </c>
      <c r="L35" s="34"/>
      <c r="M35" s="34"/>
      <c r="N35" s="34"/>
    </row>
    <row r="36" ht="47" customHeight="1" spans="1:14">
      <c r="A36" s="34"/>
      <c r="B36" s="34"/>
      <c r="C36" s="34"/>
      <c r="D36" s="42" t="s">
        <v>913</v>
      </c>
      <c r="E36" s="42"/>
      <c r="F36" s="42"/>
      <c r="G36" s="44">
        <v>1</v>
      </c>
      <c r="H36" s="44">
        <v>1</v>
      </c>
      <c r="I36" s="34">
        <v>5</v>
      </c>
      <c r="J36" s="34"/>
      <c r="K36" s="34">
        <v>5</v>
      </c>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804</v>
      </c>
      <c r="E38" s="42"/>
      <c r="F38" s="42"/>
      <c r="G38" s="44">
        <v>0.9</v>
      </c>
      <c r="H38" s="44">
        <v>0.9</v>
      </c>
      <c r="I38" s="34">
        <v>10</v>
      </c>
      <c r="J38" s="34"/>
      <c r="K38" s="34">
        <v>9</v>
      </c>
      <c r="L38" s="34"/>
      <c r="M38" s="34"/>
      <c r="N38" s="34"/>
    </row>
    <row r="39" ht="24.75" customHeight="1"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81</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ageMargins left="0.25" right="0.25" top="0.75" bottom="0.75" header="0.298611111111111" footer="0.298611111111111"/>
  <pageSetup paperSize="9" scale="58"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5" style="31" customWidth="1"/>
    <col min="6" max="6" width="6.12962962962963" style="31" customWidth="1"/>
    <col min="7" max="7" width="9.37962962962963" style="31" customWidth="1"/>
    <col min="8" max="8" width="9" style="3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924</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v>193.54</v>
      </c>
      <c r="F6" s="34">
        <f>E6</f>
        <v>193.54</v>
      </c>
      <c r="G6" s="34"/>
      <c r="H6" s="34">
        <v>193.54</v>
      </c>
      <c r="I6" s="34"/>
      <c r="J6" s="34">
        <v>10</v>
      </c>
      <c r="K6" s="34"/>
      <c r="L6" s="49">
        <f>H6/F6</f>
        <v>1</v>
      </c>
      <c r="M6" s="49"/>
      <c r="N6" s="34">
        <v>10</v>
      </c>
    </row>
    <row r="7" ht="31.5" customHeight="1" spans="1:14">
      <c r="A7" s="37"/>
      <c r="B7" s="38"/>
      <c r="C7" s="34" t="s">
        <v>753</v>
      </c>
      <c r="D7" s="34"/>
      <c r="E7" s="34">
        <v>193.54</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77.25" customHeight="1" spans="1:14">
      <c r="A11" s="34"/>
      <c r="B11" s="34" t="s">
        <v>900</v>
      </c>
      <c r="C11" s="34"/>
      <c r="D11" s="34"/>
      <c r="E11" s="34"/>
      <c r="F11" s="34"/>
      <c r="G11" s="34"/>
      <c r="H11" s="34" t="s">
        <v>900</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24.75" customHeight="1" spans="1:14">
      <c r="A14" s="34"/>
      <c r="B14" s="34" t="s">
        <v>764</v>
      </c>
      <c r="C14" s="34" t="s">
        <v>42</v>
      </c>
      <c r="D14" s="42" t="s">
        <v>901</v>
      </c>
      <c r="E14" s="42"/>
      <c r="F14" s="42"/>
      <c r="G14" s="34">
        <v>384</v>
      </c>
      <c r="H14" s="34">
        <v>384</v>
      </c>
      <c r="I14" s="34">
        <v>10</v>
      </c>
      <c r="J14" s="34"/>
      <c r="K14" s="34">
        <v>10</v>
      </c>
      <c r="L14" s="34"/>
      <c r="M14" s="34"/>
      <c r="N14" s="34"/>
    </row>
    <row r="15" ht="24.75" customHeight="1" spans="1:14">
      <c r="A15" s="34"/>
      <c r="B15" s="34"/>
      <c r="C15" s="34"/>
      <c r="D15" s="42" t="s">
        <v>902</v>
      </c>
      <c r="E15" s="42"/>
      <c r="F15" s="42"/>
      <c r="G15" s="44">
        <v>0.98</v>
      </c>
      <c r="H15" s="44">
        <v>0.98</v>
      </c>
      <c r="I15" s="34">
        <v>5</v>
      </c>
      <c r="J15" s="34"/>
      <c r="K15" s="34">
        <v>5</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903</v>
      </c>
      <c r="E17" s="42"/>
      <c r="F17" s="42"/>
      <c r="G17" s="44">
        <v>0.98</v>
      </c>
      <c r="H17" s="44">
        <v>0.98</v>
      </c>
      <c r="I17" s="34">
        <v>10</v>
      </c>
      <c r="J17" s="34"/>
      <c r="K17" s="34">
        <v>10</v>
      </c>
      <c r="L17" s="34"/>
      <c r="M17" s="34"/>
      <c r="N17" s="34"/>
    </row>
    <row r="18" ht="24.75" customHeight="1" spans="1:14">
      <c r="A18" s="34"/>
      <c r="B18" s="34"/>
      <c r="C18" s="34"/>
      <c r="D18" s="42" t="s">
        <v>904</v>
      </c>
      <c r="E18" s="42"/>
      <c r="F18" s="42"/>
      <c r="G18" s="44">
        <v>1</v>
      </c>
      <c r="H18" s="44">
        <v>1</v>
      </c>
      <c r="I18" s="34">
        <v>10</v>
      </c>
      <c r="J18" s="34"/>
      <c r="K18" s="34">
        <v>9</v>
      </c>
      <c r="L18" s="34"/>
      <c r="M18" s="34"/>
      <c r="N18" s="34"/>
    </row>
    <row r="19" ht="32.25" customHeight="1" spans="1:14">
      <c r="A19" s="34"/>
      <c r="B19" s="34"/>
      <c r="C19" s="34"/>
      <c r="D19" s="42" t="s">
        <v>905</v>
      </c>
      <c r="E19" s="42"/>
      <c r="F19" s="42"/>
      <c r="G19" s="44">
        <v>0.98</v>
      </c>
      <c r="H19" s="44">
        <v>0.98</v>
      </c>
      <c r="I19" s="34">
        <v>5</v>
      </c>
      <c r="J19" s="34"/>
      <c r="K19" s="34">
        <v>5</v>
      </c>
      <c r="L19" s="34"/>
      <c r="M19" s="34"/>
      <c r="N19" s="34"/>
    </row>
    <row r="20" ht="33" customHeight="1" spans="1:14">
      <c r="A20" s="34"/>
      <c r="B20" s="34"/>
      <c r="C20" s="34" t="s">
        <v>62</v>
      </c>
      <c r="D20" s="42" t="s">
        <v>906</v>
      </c>
      <c r="E20" s="42"/>
      <c r="F20" s="42"/>
      <c r="G20" s="44">
        <v>0.9</v>
      </c>
      <c r="H20" s="44">
        <v>0.9</v>
      </c>
      <c r="I20" s="34">
        <v>5</v>
      </c>
      <c r="J20" s="34"/>
      <c r="K20" s="34">
        <v>4</v>
      </c>
      <c r="L20" s="34"/>
      <c r="M20" s="34"/>
      <c r="N20" s="34"/>
    </row>
    <row r="21" ht="24.75" customHeight="1" spans="1:14">
      <c r="A21" s="34"/>
      <c r="B21" s="34"/>
      <c r="C21" s="34"/>
      <c r="D21" s="42" t="s">
        <v>907</v>
      </c>
      <c r="E21" s="42"/>
      <c r="F21" s="42"/>
      <c r="G21" s="44">
        <v>0.95</v>
      </c>
      <c r="H21" s="44">
        <v>0.95</v>
      </c>
      <c r="I21" s="34">
        <v>5</v>
      </c>
      <c r="J21" s="34"/>
      <c r="K21" s="34">
        <v>5</v>
      </c>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908</v>
      </c>
      <c r="E23" s="42"/>
      <c r="F23" s="42"/>
      <c r="G23" s="34">
        <v>54.06</v>
      </c>
      <c r="H23" s="34">
        <v>54.06</v>
      </c>
      <c r="I23" s="34">
        <v>10</v>
      </c>
      <c r="J23" s="34"/>
      <c r="K23" s="34">
        <v>10</v>
      </c>
      <c r="L23" s="34"/>
      <c r="M23" s="34"/>
      <c r="N23" s="34"/>
    </row>
    <row r="24" ht="24.75" customHeight="1" spans="1:14">
      <c r="A24" s="34"/>
      <c r="B24" s="34"/>
      <c r="C24" s="34"/>
      <c r="D24" s="42" t="s">
        <v>770</v>
      </c>
      <c r="E24" s="42"/>
      <c r="F24" s="42"/>
      <c r="G24" s="34">
        <v>193.54</v>
      </c>
      <c r="H24" s="34">
        <v>193.54</v>
      </c>
      <c r="I24" s="34">
        <v>5</v>
      </c>
      <c r="J24" s="34"/>
      <c r="K24" s="34">
        <v>5</v>
      </c>
      <c r="L24" s="34"/>
      <c r="M24" s="34"/>
      <c r="N24" s="34"/>
    </row>
    <row r="25" ht="15.6" spans="1:14">
      <c r="A25" s="34"/>
      <c r="B25" s="34"/>
      <c r="C25" s="34"/>
      <c r="D25" s="42" t="s">
        <v>767</v>
      </c>
      <c r="E25" s="42"/>
      <c r="F25" s="42"/>
      <c r="G25" s="34"/>
      <c r="H25" s="34"/>
      <c r="I25" s="34"/>
      <c r="J25" s="34"/>
      <c r="K25" s="34"/>
      <c r="L25" s="34"/>
      <c r="M25" s="34"/>
      <c r="N25" s="34"/>
    </row>
    <row r="26" ht="24.75" customHeight="1" spans="1:14">
      <c r="A26" s="34"/>
      <c r="B26" s="34" t="s">
        <v>775</v>
      </c>
      <c r="C26" s="34" t="s">
        <v>122</v>
      </c>
      <c r="D26" s="42" t="s">
        <v>776</v>
      </c>
      <c r="E26" s="42"/>
      <c r="F26" s="42"/>
      <c r="G26" s="34"/>
      <c r="H26" s="34"/>
      <c r="I26" s="34"/>
      <c r="J26" s="34"/>
      <c r="K26" s="34"/>
      <c r="L26" s="34"/>
      <c r="M26" s="34"/>
      <c r="N26" s="34"/>
    </row>
    <row r="27" ht="24.75" customHeight="1"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32.25" customHeight="1" spans="1:14">
      <c r="A29" s="34"/>
      <c r="B29" s="34"/>
      <c r="C29" s="34" t="s">
        <v>65</v>
      </c>
      <c r="D29" s="42" t="s">
        <v>910</v>
      </c>
      <c r="E29" s="42"/>
      <c r="F29" s="42"/>
      <c r="G29" s="44">
        <v>1</v>
      </c>
      <c r="H29" s="44">
        <v>1</v>
      </c>
      <c r="I29" s="34">
        <v>5</v>
      </c>
      <c r="J29" s="34"/>
      <c r="K29" s="34">
        <v>5</v>
      </c>
      <c r="L29" s="34"/>
      <c r="M29" s="34"/>
      <c r="N29" s="34"/>
    </row>
    <row r="30" ht="46.5" customHeight="1" spans="1:14">
      <c r="A30" s="34"/>
      <c r="B30" s="34"/>
      <c r="C30" s="34"/>
      <c r="D30" s="42" t="s">
        <v>911</v>
      </c>
      <c r="E30" s="42"/>
      <c r="F30" s="42"/>
      <c r="G30" s="44">
        <v>1</v>
      </c>
      <c r="H30" s="44">
        <v>1</v>
      </c>
      <c r="I30" s="34">
        <v>5</v>
      </c>
      <c r="J30" s="34"/>
      <c r="K30" s="34">
        <v>5</v>
      </c>
      <c r="L30" s="34"/>
      <c r="M30" s="34"/>
      <c r="N30" s="34"/>
    </row>
    <row r="31" ht="15.6" spans="1:14">
      <c r="A31" s="34"/>
      <c r="B31" s="34"/>
      <c r="C31" s="34"/>
      <c r="D31" s="42" t="s">
        <v>767</v>
      </c>
      <c r="E31" s="42"/>
      <c r="F31" s="42"/>
      <c r="G31" s="34"/>
      <c r="H31" s="34"/>
      <c r="I31" s="34"/>
      <c r="J31" s="34"/>
      <c r="K31" s="34"/>
      <c r="L31" s="34"/>
      <c r="M31" s="34"/>
      <c r="N31" s="34"/>
    </row>
    <row r="32" ht="24.75" customHeight="1" spans="1:14">
      <c r="A32" s="34"/>
      <c r="B32" s="34"/>
      <c r="C32" s="34" t="s">
        <v>561</v>
      </c>
      <c r="D32" s="42" t="s">
        <v>776</v>
      </c>
      <c r="E32" s="42"/>
      <c r="F32" s="42"/>
      <c r="G32" s="34"/>
      <c r="H32" s="34"/>
      <c r="I32" s="34"/>
      <c r="J32" s="34"/>
      <c r="K32" s="34"/>
      <c r="L32" s="34"/>
      <c r="M32" s="34"/>
      <c r="N32" s="34"/>
    </row>
    <row r="33" ht="24.75" customHeight="1"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30" customHeight="1" spans="1:14">
      <c r="A35" s="34"/>
      <c r="B35" s="34"/>
      <c r="C35" s="34" t="s">
        <v>68</v>
      </c>
      <c r="D35" s="42" t="s">
        <v>912</v>
      </c>
      <c r="E35" s="42"/>
      <c r="F35" s="42"/>
      <c r="G35" s="44">
        <v>1</v>
      </c>
      <c r="H35" s="44">
        <v>1</v>
      </c>
      <c r="I35" s="34">
        <v>10</v>
      </c>
      <c r="J35" s="34"/>
      <c r="K35" s="34">
        <v>9</v>
      </c>
      <c r="L35" s="34"/>
      <c r="M35" s="34"/>
      <c r="N35" s="34"/>
    </row>
    <row r="36" ht="46.5" customHeight="1" spans="1:14">
      <c r="A36" s="34"/>
      <c r="B36" s="34"/>
      <c r="C36" s="34"/>
      <c r="D36" s="42" t="s">
        <v>913</v>
      </c>
      <c r="E36" s="42"/>
      <c r="F36" s="42"/>
      <c r="G36" s="44">
        <v>1</v>
      </c>
      <c r="H36" s="44">
        <v>1</v>
      </c>
      <c r="I36" s="34">
        <v>5</v>
      </c>
      <c r="J36" s="34"/>
      <c r="K36" s="34">
        <v>5</v>
      </c>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804</v>
      </c>
      <c r="E38" s="42"/>
      <c r="F38" s="42"/>
      <c r="G38" s="44">
        <v>0.9</v>
      </c>
      <c r="H38" s="44">
        <v>0.9</v>
      </c>
      <c r="I38" s="34">
        <v>10</v>
      </c>
      <c r="J38" s="34"/>
      <c r="K38" s="34">
        <v>9</v>
      </c>
      <c r="L38" s="34"/>
      <c r="M38" s="34"/>
      <c r="N38" s="34"/>
    </row>
    <row r="39" ht="24.75" customHeight="1"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96</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rintOptions horizontalCentered="1" verticalCentered="1"/>
  <pageMargins left="0.236220472440945" right="0.236220472440945" top="0.748031496062992" bottom="0.748031496062992" header="0.31496062992126" footer="0.31496062992126"/>
  <pageSetup paperSize="9" scale="61"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view="pageBreakPreview" zoomScaleNormal="100" workbookViewId="0">
      <selection activeCell="K34" sqref="K34:L34"/>
    </sheetView>
  </sheetViews>
  <sheetFormatPr defaultColWidth="9" defaultRowHeight="14.4"/>
  <cols>
    <col min="1" max="1" width="7.75" style="31" customWidth="1"/>
    <col min="2" max="3" width="9.62962962962963" style="31" customWidth="1"/>
    <col min="4" max="4" width="10.5" style="31" customWidth="1"/>
    <col min="5" max="5" width="12.8796296296296" style="31" customWidth="1"/>
    <col min="6" max="6" width="6.12962962962963" style="31" customWidth="1"/>
    <col min="7" max="7" width="9.37962962962963" style="31" customWidth="1"/>
    <col min="8" max="8" width="9.5" style="31" customWidth="1"/>
    <col min="9" max="9" width="7.12962962962963" style="31" customWidth="1"/>
    <col min="10" max="16384" width="9" style="31"/>
  </cols>
  <sheetData>
    <row r="1" ht="69.75" customHeight="1" spans="1:14">
      <c r="A1" s="32" t="s">
        <v>741</v>
      </c>
      <c r="B1" s="32"/>
      <c r="C1" s="32"/>
      <c r="D1" s="32"/>
      <c r="E1" s="32"/>
      <c r="F1" s="32"/>
      <c r="G1" s="32"/>
      <c r="H1" s="32"/>
      <c r="I1" s="32"/>
      <c r="J1" s="32"/>
      <c r="K1" s="32"/>
      <c r="L1" s="32"/>
      <c r="M1" s="32"/>
      <c r="N1" s="32"/>
    </row>
    <row r="2" ht="42.75" customHeight="1" spans="1:14">
      <c r="A2" s="33" t="s">
        <v>742</v>
      </c>
      <c r="B2" s="33"/>
      <c r="C2" s="33"/>
      <c r="D2" s="33"/>
      <c r="E2" s="33"/>
      <c r="F2" s="33"/>
      <c r="G2" s="33"/>
      <c r="H2" s="33"/>
      <c r="I2" s="33"/>
      <c r="J2" s="33"/>
      <c r="K2" s="33"/>
      <c r="L2" s="33"/>
      <c r="M2" s="33"/>
      <c r="N2" s="33"/>
    </row>
    <row r="3" ht="31.5" customHeight="1" spans="1:14">
      <c r="A3" s="34" t="s">
        <v>743</v>
      </c>
      <c r="B3" s="34"/>
      <c r="C3" s="34" t="s">
        <v>925</v>
      </c>
      <c r="D3" s="34"/>
      <c r="E3" s="34"/>
      <c r="F3" s="34"/>
      <c r="G3" s="34"/>
      <c r="H3" s="34"/>
      <c r="I3" s="34"/>
      <c r="J3" s="34"/>
      <c r="K3" s="34"/>
      <c r="L3" s="34"/>
      <c r="M3" s="34"/>
      <c r="N3" s="34"/>
    </row>
    <row r="4" ht="31.5" customHeight="1" spans="1:14">
      <c r="A4" s="34" t="s">
        <v>745</v>
      </c>
      <c r="B4" s="34"/>
      <c r="C4" s="34" t="s">
        <v>746</v>
      </c>
      <c r="D4" s="34"/>
      <c r="E4" s="34"/>
      <c r="F4" s="34"/>
      <c r="G4" s="34"/>
      <c r="H4" s="34" t="s">
        <v>747</v>
      </c>
      <c r="I4" s="34"/>
      <c r="J4" s="34" t="s">
        <v>748</v>
      </c>
      <c r="K4" s="34"/>
      <c r="L4" s="34"/>
      <c r="M4" s="34"/>
      <c r="N4" s="34"/>
    </row>
    <row r="5" ht="31.5" customHeight="1" spans="1:14">
      <c r="A5" s="35" t="s">
        <v>749</v>
      </c>
      <c r="B5" s="36"/>
      <c r="C5" s="34"/>
      <c r="D5" s="34"/>
      <c r="E5" s="34" t="s">
        <v>16</v>
      </c>
      <c r="F5" s="34" t="s">
        <v>17</v>
      </c>
      <c r="G5" s="34"/>
      <c r="H5" s="34" t="s">
        <v>750</v>
      </c>
      <c r="I5" s="34"/>
      <c r="J5" s="34" t="s">
        <v>19</v>
      </c>
      <c r="K5" s="34"/>
      <c r="L5" s="34" t="s">
        <v>751</v>
      </c>
      <c r="M5" s="34"/>
      <c r="N5" s="34" t="s">
        <v>21</v>
      </c>
    </row>
    <row r="6" ht="31.5" customHeight="1" spans="1:14">
      <c r="A6" s="37"/>
      <c r="B6" s="38"/>
      <c r="C6" s="39" t="s">
        <v>752</v>
      </c>
      <c r="D6" s="39"/>
      <c r="E6" s="34">
        <v>32</v>
      </c>
      <c r="F6" s="34">
        <f>E6</f>
        <v>32</v>
      </c>
      <c r="G6" s="34"/>
      <c r="H6" s="34">
        <v>31</v>
      </c>
      <c r="I6" s="34"/>
      <c r="J6" s="34">
        <v>10</v>
      </c>
      <c r="K6" s="34"/>
      <c r="L6" s="49">
        <f>H6/F6</f>
        <v>0.96875</v>
      </c>
      <c r="M6" s="49"/>
      <c r="N6" s="34">
        <v>5</v>
      </c>
    </row>
    <row r="7" ht="31.5" customHeight="1" spans="1:14">
      <c r="A7" s="37"/>
      <c r="B7" s="38"/>
      <c r="C7" s="34" t="s">
        <v>753</v>
      </c>
      <c r="D7" s="34"/>
      <c r="E7" s="34">
        <v>32</v>
      </c>
      <c r="F7" s="34"/>
      <c r="G7" s="34"/>
      <c r="H7" s="34"/>
      <c r="I7" s="34"/>
      <c r="J7" s="34" t="s">
        <v>754</v>
      </c>
      <c r="K7" s="34"/>
      <c r="L7" s="34"/>
      <c r="M7" s="34"/>
      <c r="N7" s="34" t="s">
        <v>754</v>
      </c>
    </row>
    <row r="8" ht="31.5" customHeight="1" spans="1:14">
      <c r="A8" s="37"/>
      <c r="B8" s="38"/>
      <c r="C8" s="34" t="s">
        <v>755</v>
      </c>
      <c r="D8" s="34"/>
      <c r="E8" s="34"/>
      <c r="F8" s="34"/>
      <c r="G8" s="34"/>
      <c r="H8" s="34"/>
      <c r="I8" s="34"/>
      <c r="J8" s="34" t="s">
        <v>754</v>
      </c>
      <c r="K8" s="34"/>
      <c r="L8" s="34"/>
      <c r="M8" s="34"/>
      <c r="N8" s="34" t="s">
        <v>754</v>
      </c>
    </row>
    <row r="9" ht="31.5" customHeight="1" spans="1:14">
      <c r="A9" s="40"/>
      <c r="B9" s="41"/>
      <c r="C9" s="34" t="s">
        <v>756</v>
      </c>
      <c r="D9" s="34"/>
      <c r="E9" s="34"/>
      <c r="F9" s="34"/>
      <c r="G9" s="34"/>
      <c r="H9" s="34"/>
      <c r="I9" s="34"/>
      <c r="J9" s="34" t="s">
        <v>754</v>
      </c>
      <c r="K9" s="34"/>
      <c r="L9" s="34"/>
      <c r="M9" s="34"/>
      <c r="N9" s="34" t="s">
        <v>754</v>
      </c>
    </row>
    <row r="10" ht="42.75" customHeight="1" spans="1:14">
      <c r="A10" s="34" t="s">
        <v>757</v>
      </c>
      <c r="B10" s="34" t="s">
        <v>758</v>
      </c>
      <c r="C10" s="34"/>
      <c r="D10" s="34"/>
      <c r="E10" s="34"/>
      <c r="F10" s="34"/>
      <c r="G10" s="34"/>
      <c r="H10" s="34" t="s">
        <v>759</v>
      </c>
      <c r="I10" s="34"/>
      <c r="J10" s="34"/>
      <c r="K10" s="34"/>
      <c r="L10" s="34"/>
      <c r="M10" s="34"/>
      <c r="N10" s="34"/>
    </row>
    <row r="11" ht="55.5" customHeight="1" spans="1:14">
      <c r="A11" s="34"/>
      <c r="B11" s="34" t="s">
        <v>926</v>
      </c>
      <c r="C11" s="34"/>
      <c r="D11" s="34"/>
      <c r="E11" s="34"/>
      <c r="F11" s="34"/>
      <c r="G11" s="34"/>
      <c r="H11" s="34" t="s">
        <v>927</v>
      </c>
      <c r="I11" s="34"/>
      <c r="J11" s="34"/>
      <c r="K11" s="34"/>
      <c r="L11" s="34"/>
      <c r="M11" s="34"/>
      <c r="N11" s="34"/>
    </row>
    <row r="12" ht="18.75" customHeight="1" spans="1:14">
      <c r="A12" s="34" t="s">
        <v>762</v>
      </c>
      <c r="B12" s="34" t="s">
        <v>34</v>
      </c>
      <c r="C12" s="34" t="s">
        <v>35</v>
      </c>
      <c r="D12" s="34" t="s">
        <v>36</v>
      </c>
      <c r="E12" s="34"/>
      <c r="F12" s="34"/>
      <c r="G12" s="34" t="s">
        <v>37</v>
      </c>
      <c r="H12" s="34" t="s">
        <v>38</v>
      </c>
      <c r="I12" s="34" t="s">
        <v>19</v>
      </c>
      <c r="J12" s="34"/>
      <c r="K12" s="34" t="s">
        <v>21</v>
      </c>
      <c r="L12" s="34"/>
      <c r="M12" s="34" t="s">
        <v>763</v>
      </c>
      <c r="N12" s="34"/>
    </row>
    <row r="13" ht="18.75" customHeight="1" spans="1:14">
      <c r="A13" s="34"/>
      <c r="B13" s="34"/>
      <c r="C13" s="34"/>
      <c r="D13" s="34"/>
      <c r="E13" s="34"/>
      <c r="F13" s="34"/>
      <c r="G13" s="34"/>
      <c r="H13" s="34"/>
      <c r="I13" s="34"/>
      <c r="J13" s="34"/>
      <c r="K13" s="34"/>
      <c r="L13" s="34"/>
      <c r="M13" s="34"/>
      <c r="N13" s="34"/>
    </row>
    <row r="14" ht="48" customHeight="1" spans="1:14">
      <c r="A14" s="34"/>
      <c r="B14" s="34" t="s">
        <v>764</v>
      </c>
      <c r="C14" s="34" t="s">
        <v>42</v>
      </c>
      <c r="D14" s="42" t="s">
        <v>928</v>
      </c>
      <c r="E14" s="42"/>
      <c r="F14" s="42"/>
      <c r="G14" s="34">
        <v>32</v>
      </c>
      <c r="H14" s="34">
        <v>31</v>
      </c>
      <c r="I14" s="34">
        <v>10</v>
      </c>
      <c r="J14" s="34"/>
      <c r="K14" s="34">
        <v>10</v>
      </c>
      <c r="L14" s="34"/>
      <c r="M14" s="34" t="s">
        <v>929</v>
      </c>
      <c r="N14" s="34"/>
    </row>
    <row r="15" ht="24.75" customHeight="1" spans="1:14">
      <c r="A15" s="34"/>
      <c r="B15" s="34"/>
      <c r="C15" s="34"/>
      <c r="D15" s="42" t="s">
        <v>930</v>
      </c>
      <c r="E15" s="42"/>
      <c r="F15" s="42"/>
      <c r="G15" s="43">
        <v>32</v>
      </c>
      <c r="H15" s="43">
        <v>31</v>
      </c>
      <c r="I15" s="34">
        <v>5</v>
      </c>
      <c r="J15" s="34"/>
      <c r="K15" s="34">
        <v>5</v>
      </c>
      <c r="L15" s="34"/>
      <c r="M15" s="34"/>
      <c r="N15" s="34"/>
    </row>
    <row r="16" ht="15.6" spans="1:14">
      <c r="A16" s="34"/>
      <c r="B16" s="34"/>
      <c r="C16" s="34"/>
      <c r="D16" s="42" t="s">
        <v>767</v>
      </c>
      <c r="E16" s="42"/>
      <c r="F16" s="42"/>
      <c r="G16" s="34"/>
      <c r="H16" s="34"/>
      <c r="I16" s="34"/>
      <c r="J16" s="34"/>
      <c r="K16" s="34"/>
      <c r="L16" s="34"/>
      <c r="M16" s="34"/>
      <c r="N16" s="34"/>
    </row>
    <row r="17" ht="24.75" customHeight="1" spans="1:14">
      <c r="A17" s="34"/>
      <c r="B17" s="34"/>
      <c r="C17" s="34" t="s">
        <v>59</v>
      </c>
      <c r="D17" s="42" t="s">
        <v>931</v>
      </c>
      <c r="E17" s="42"/>
      <c r="F17" s="42"/>
      <c r="G17" s="44">
        <v>1</v>
      </c>
      <c r="H17" s="44">
        <v>0.98</v>
      </c>
      <c r="I17" s="34">
        <v>10</v>
      </c>
      <c r="J17" s="34"/>
      <c r="K17" s="34">
        <v>10</v>
      </c>
      <c r="L17" s="34"/>
      <c r="M17" s="34"/>
      <c r="N17" s="34"/>
    </row>
    <row r="18" ht="24.75" customHeight="1" spans="1:14">
      <c r="A18" s="34"/>
      <c r="B18" s="34"/>
      <c r="C18" s="34"/>
      <c r="D18" s="42" t="s">
        <v>932</v>
      </c>
      <c r="E18" s="42"/>
      <c r="F18" s="42"/>
      <c r="G18" s="44">
        <v>0.9</v>
      </c>
      <c r="H18" s="44">
        <v>0.9</v>
      </c>
      <c r="I18" s="34">
        <v>10</v>
      </c>
      <c r="J18" s="34"/>
      <c r="K18" s="34">
        <v>9</v>
      </c>
      <c r="L18" s="34"/>
      <c r="M18" s="34"/>
      <c r="N18" s="34"/>
    </row>
    <row r="19" ht="24.75" customHeight="1" spans="1:14">
      <c r="A19" s="34"/>
      <c r="B19" s="34"/>
      <c r="C19" s="34"/>
      <c r="D19" s="42"/>
      <c r="E19" s="42"/>
      <c r="F19" s="42"/>
      <c r="G19" s="44"/>
      <c r="H19" s="44"/>
      <c r="I19" s="34"/>
      <c r="J19" s="34"/>
      <c r="K19" s="34"/>
      <c r="L19" s="34"/>
      <c r="M19" s="34"/>
      <c r="N19" s="34"/>
    </row>
    <row r="20" ht="24.75" customHeight="1" spans="1:14">
      <c r="A20" s="34"/>
      <c r="B20" s="34"/>
      <c r="C20" s="34" t="s">
        <v>62</v>
      </c>
      <c r="D20" s="42" t="s">
        <v>933</v>
      </c>
      <c r="E20" s="42"/>
      <c r="F20" s="42"/>
      <c r="G20" s="44">
        <v>0.9</v>
      </c>
      <c r="H20" s="44">
        <v>0.9</v>
      </c>
      <c r="I20" s="34">
        <v>10</v>
      </c>
      <c r="J20" s="34"/>
      <c r="K20" s="34">
        <v>9</v>
      </c>
      <c r="L20" s="34"/>
      <c r="M20" s="34"/>
      <c r="N20" s="34"/>
    </row>
    <row r="21" ht="24.75" customHeight="1" spans="1:14">
      <c r="A21" s="34"/>
      <c r="B21" s="34"/>
      <c r="C21" s="34"/>
      <c r="D21" s="42" t="s">
        <v>934</v>
      </c>
      <c r="E21" s="42"/>
      <c r="F21" s="42"/>
      <c r="G21" s="43" t="s">
        <v>935</v>
      </c>
      <c r="H21" s="43" t="s">
        <v>935</v>
      </c>
      <c r="I21" s="34">
        <v>5</v>
      </c>
      <c r="J21" s="34"/>
      <c r="K21" s="34">
        <v>5</v>
      </c>
      <c r="L21" s="34"/>
      <c r="M21" s="34"/>
      <c r="N21" s="34"/>
    </row>
    <row r="22" ht="15.6" spans="1:14">
      <c r="A22" s="34"/>
      <c r="B22" s="34"/>
      <c r="C22" s="34"/>
      <c r="D22" s="42" t="s">
        <v>767</v>
      </c>
      <c r="E22" s="42"/>
      <c r="F22" s="42"/>
      <c r="G22" s="34"/>
      <c r="H22" s="34"/>
      <c r="I22" s="34"/>
      <c r="J22" s="34"/>
      <c r="K22" s="34"/>
      <c r="L22" s="34"/>
      <c r="M22" s="34"/>
      <c r="N22" s="34"/>
    </row>
    <row r="23" ht="24.75" customHeight="1" spans="1:14">
      <c r="A23" s="34"/>
      <c r="B23" s="34"/>
      <c r="C23" s="34" t="s">
        <v>96</v>
      </c>
      <c r="D23" s="42" t="s">
        <v>936</v>
      </c>
      <c r="E23" s="42"/>
      <c r="F23" s="42"/>
      <c r="G23" s="34">
        <v>1</v>
      </c>
      <c r="H23" s="34">
        <v>1</v>
      </c>
      <c r="I23" s="34">
        <v>10</v>
      </c>
      <c r="J23" s="34"/>
      <c r="K23" s="34">
        <v>10</v>
      </c>
      <c r="L23" s="34"/>
      <c r="M23" s="34"/>
      <c r="N23" s="34"/>
    </row>
    <row r="24" ht="24.75" customHeight="1" spans="1:14">
      <c r="A24" s="34"/>
      <c r="B24" s="34"/>
      <c r="C24" s="34"/>
      <c r="D24" s="42" t="s">
        <v>937</v>
      </c>
      <c r="E24" s="42"/>
      <c r="F24" s="42"/>
      <c r="G24" s="34">
        <v>32</v>
      </c>
      <c r="H24" s="34">
        <v>32</v>
      </c>
      <c r="I24" s="34">
        <v>5</v>
      </c>
      <c r="J24" s="34"/>
      <c r="K24" s="34">
        <v>5</v>
      </c>
      <c r="L24" s="34"/>
      <c r="M24" s="34"/>
      <c r="N24" s="34"/>
    </row>
    <row r="25" ht="15.6" spans="1:14">
      <c r="A25" s="34"/>
      <c r="B25" s="34"/>
      <c r="C25" s="34"/>
      <c r="D25" s="42" t="s">
        <v>767</v>
      </c>
      <c r="E25" s="42"/>
      <c r="F25" s="42"/>
      <c r="G25" s="34"/>
      <c r="H25" s="34"/>
      <c r="I25" s="34"/>
      <c r="J25" s="34"/>
      <c r="K25" s="34"/>
      <c r="L25" s="34"/>
      <c r="M25" s="34"/>
      <c r="N25" s="34"/>
    </row>
    <row r="26" ht="24.75" customHeight="1" spans="1:14">
      <c r="A26" s="34"/>
      <c r="B26" s="34" t="s">
        <v>775</v>
      </c>
      <c r="C26" s="34" t="s">
        <v>122</v>
      </c>
      <c r="D26" s="42" t="s">
        <v>776</v>
      </c>
      <c r="E26" s="42"/>
      <c r="F26" s="42"/>
      <c r="G26" s="34"/>
      <c r="H26" s="34"/>
      <c r="I26" s="34"/>
      <c r="J26" s="34"/>
      <c r="K26" s="34"/>
      <c r="L26" s="34"/>
      <c r="M26" s="34"/>
      <c r="N26" s="34"/>
    </row>
    <row r="27" ht="24.75" customHeight="1" spans="1:14">
      <c r="A27" s="34"/>
      <c r="B27" s="34"/>
      <c r="C27" s="34"/>
      <c r="D27" s="42" t="s">
        <v>774</v>
      </c>
      <c r="E27" s="42"/>
      <c r="F27" s="42"/>
      <c r="G27" s="34"/>
      <c r="H27" s="34"/>
      <c r="I27" s="34"/>
      <c r="J27" s="34"/>
      <c r="K27" s="34"/>
      <c r="L27" s="34"/>
      <c r="M27" s="34"/>
      <c r="N27" s="34"/>
    </row>
    <row r="28" ht="15.6" spans="1:14">
      <c r="A28" s="34"/>
      <c r="B28" s="34"/>
      <c r="C28" s="34"/>
      <c r="D28" s="42" t="s">
        <v>767</v>
      </c>
      <c r="E28" s="42"/>
      <c r="F28" s="42"/>
      <c r="G28" s="34"/>
      <c r="H28" s="34"/>
      <c r="I28" s="34"/>
      <c r="J28" s="34"/>
      <c r="K28" s="34"/>
      <c r="L28" s="34"/>
      <c r="M28" s="34"/>
      <c r="N28" s="34"/>
    </row>
    <row r="29" ht="30" customHeight="1" spans="1:14">
      <c r="A29" s="34"/>
      <c r="B29" s="34"/>
      <c r="C29" s="34" t="s">
        <v>65</v>
      </c>
      <c r="D29" s="42" t="s">
        <v>938</v>
      </c>
      <c r="E29" s="42"/>
      <c r="F29" s="42"/>
      <c r="G29" s="44">
        <v>1</v>
      </c>
      <c r="H29" s="44">
        <v>1</v>
      </c>
      <c r="I29" s="34">
        <v>5</v>
      </c>
      <c r="J29" s="34"/>
      <c r="K29" s="34">
        <v>5</v>
      </c>
      <c r="L29" s="34"/>
      <c r="M29" s="34"/>
      <c r="N29" s="34"/>
    </row>
    <row r="30" ht="31.5" customHeight="1" spans="1:14">
      <c r="A30" s="34"/>
      <c r="B30" s="34"/>
      <c r="C30" s="34"/>
      <c r="D30" s="42" t="s">
        <v>939</v>
      </c>
      <c r="E30" s="42"/>
      <c r="F30" s="42"/>
      <c r="G30" s="44">
        <v>1</v>
      </c>
      <c r="H30" s="44">
        <v>1</v>
      </c>
      <c r="I30" s="34">
        <v>5</v>
      </c>
      <c r="J30" s="34"/>
      <c r="K30" s="34">
        <v>5</v>
      </c>
      <c r="L30" s="34"/>
      <c r="M30" s="34"/>
      <c r="N30" s="34"/>
    </row>
    <row r="31" ht="15.6" spans="1:14">
      <c r="A31" s="34"/>
      <c r="B31" s="34"/>
      <c r="C31" s="34"/>
      <c r="D31" s="42" t="s">
        <v>767</v>
      </c>
      <c r="E31" s="42"/>
      <c r="F31" s="42"/>
      <c r="G31" s="34"/>
      <c r="H31" s="34"/>
      <c r="I31" s="34"/>
      <c r="J31" s="34"/>
      <c r="K31" s="34"/>
      <c r="L31" s="34"/>
      <c r="M31" s="34"/>
      <c r="N31" s="34"/>
    </row>
    <row r="32" ht="24.75" customHeight="1" spans="1:14">
      <c r="A32" s="34"/>
      <c r="B32" s="34"/>
      <c r="C32" s="34" t="s">
        <v>561</v>
      </c>
      <c r="D32" s="42" t="s">
        <v>776</v>
      </c>
      <c r="E32" s="42"/>
      <c r="F32" s="42"/>
      <c r="G32" s="34"/>
      <c r="H32" s="34"/>
      <c r="I32" s="34"/>
      <c r="J32" s="34"/>
      <c r="K32" s="34"/>
      <c r="L32" s="34"/>
      <c r="M32" s="34"/>
      <c r="N32" s="34"/>
    </row>
    <row r="33" ht="24.75" customHeight="1" spans="1:14">
      <c r="A33" s="34"/>
      <c r="B33" s="34"/>
      <c r="C33" s="34"/>
      <c r="D33" s="42" t="s">
        <v>774</v>
      </c>
      <c r="E33" s="42"/>
      <c r="F33" s="42"/>
      <c r="G33" s="34"/>
      <c r="H33" s="34"/>
      <c r="I33" s="34"/>
      <c r="J33" s="34"/>
      <c r="K33" s="34"/>
      <c r="L33" s="34"/>
      <c r="M33" s="34"/>
      <c r="N33" s="34"/>
    </row>
    <row r="34" ht="15.6" spans="1:14">
      <c r="A34" s="34"/>
      <c r="B34" s="34"/>
      <c r="C34" s="34"/>
      <c r="D34" s="42" t="s">
        <v>767</v>
      </c>
      <c r="E34" s="42"/>
      <c r="F34" s="42"/>
      <c r="G34" s="34"/>
      <c r="H34" s="34"/>
      <c r="I34" s="34"/>
      <c r="J34" s="34"/>
      <c r="K34" s="34"/>
      <c r="L34" s="34"/>
      <c r="M34" s="34"/>
      <c r="N34" s="34"/>
    </row>
    <row r="35" ht="30" customHeight="1" spans="1:14">
      <c r="A35" s="34"/>
      <c r="B35" s="34"/>
      <c r="C35" s="34" t="s">
        <v>68</v>
      </c>
      <c r="D35" s="42" t="s">
        <v>912</v>
      </c>
      <c r="E35" s="42"/>
      <c r="F35" s="42"/>
      <c r="G35" s="44">
        <v>1</v>
      </c>
      <c r="H35" s="44">
        <v>1</v>
      </c>
      <c r="I35" s="34">
        <v>10</v>
      </c>
      <c r="J35" s="34"/>
      <c r="K35" s="34">
        <v>9</v>
      </c>
      <c r="L35" s="34"/>
      <c r="M35" s="34"/>
      <c r="N35" s="34"/>
    </row>
    <row r="36" ht="33" customHeight="1" spans="1:14">
      <c r="A36" s="34"/>
      <c r="B36" s="34"/>
      <c r="C36" s="34"/>
      <c r="D36" s="42" t="s">
        <v>940</v>
      </c>
      <c r="E36" s="42"/>
      <c r="F36" s="42"/>
      <c r="G36" s="44">
        <v>1</v>
      </c>
      <c r="H36" s="44">
        <v>1</v>
      </c>
      <c r="I36" s="34">
        <v>5</v>
      </c>
      <c r="J36" s="34"/>
      <c r="K36" s="34">
        <v>5</v>
      </c>
      <c r="L36" s="34"/>
      <c r="M36" s="34"/>
      <c r="N36" s="34"/>
    </row>
    <row r="37" ht="15.6" spans="1:14">
      <c r="A37" s="34"/>
      <c r="B37" s="34"/>
      <c r="C37" s="34"/>
      <c r="D37" s="42" t="s">
        <v>767</v>
      </c>
      <c r="E37" s="42"/>
      <c r="F37" s="42"/>
      <c r="G37" s="34"/>
      <c r="H37" s="34"/>
      <c r="I37" s="34"/>
      <c r="J37" s="34"/>
      <c r="K37" s="34"/>
      <c r="L37" s="34"/>
      <c r="M37" s="34"/>
      <c r="N37" s="34"/>
    </row>
    <row r="38" ht="24.75" customHeight="1" spans="1:14">
      <c r="A38" s="34"/>
      <c r="B38" s="45" t="s">
        <v>779</v>
      </c>
      <c r="C38" s="34" t="s">
        <v>72</v>
      </c>
      <c r="D38" s="42" t="s">
        <v>804</v>
      </c>
      <c r="E38" s="42"/>
      <c r="F38" s="42"/>
      <c r="G38" s="44">
        <v>0.9</v>
      </c>
      <c r="H38" s="44">
        <v>0.9</v>
      </c>
      <c r="I38" s="34">
        <v>10</v>
      </c>
      <c r="J38" s="34"/>
      <c r="K38" s="34">
        <v>9</v>
      </c>
      <c r="L38" s="34"/>
      <c r="M38" s="34"/>
      <c r="N38" s="34"/>
    </row>
    <row r="39" ht="24.75" customHeight="1" spans="1:14">
      <c r="A39" s="34"/>
      <c r="B39" s="46"/>
      <c r="C39" s="34"/>
      <c r="D39" s="42" t="s">
        <v>774</v>
      </c>
      <c r="E39" s="42"/>
      <c r="F39" s="42"/>
      <c r="G39" s="34"/>
      <c r="H39" s="34"/>
      <c r="I39" s="34"/>
      <c r="J39" s="34"/>
      <c r="K39" s="34"/>
      <c r="L39" s="34"/>
      <c r="M39" s="34"/>
      <c r="N39" s="34"/>
    </row>
    <row r="40" ht="15.6" spans="1:14">
      <c r="A40" s="34"/>
      <c r="B40" s="47"/>
      <c r="C40" s="34"/>
      <c r="D40" s="42" t="s">
        <v>767</v>
      </c>
      <c r="E40" s="42"/>
      <c r="F40" s="42"/>
      <c r="G40" s="34"/>
      <c r="H40" s="34"/>
      <c r="I40" s="34"/>
      <c r="J40" s="34"/>
      <c r="K40" s="34"/>
      <c r="L40" s="34"/>
      <c r="M40" s="34"/>
      <c r="N40" s="34"/>
    </row>
    <row r="41" ht="36" customHeight="1" spans="1:14">
      <c r="A41" s="48" t="s">
        <v>126</v>
      </c>
      <c r="B41" s="48"/>
      <c r="C41" s="48"/>
      <c r="D41" s="48"/>
      <c r="E41" s="48"/>
      <c r="F41" s="48"/>
      <c r="G41" s="48"/>
      <c r="H41" s="48"/>
      <c r="I41" s="48">
        <v>100</v>
      </c>
      <c r="J41" s="48"/>
      <c r="K41" s="48">
        <f>SUM(K14:K40)</f>
        <v>96</v>
      </c>
      <c r="L41" s="48"/>
      <c r="M41" s="34"/>
      <c r="N41" s="34"/>
    </row>
  </sheetData>
  <mergeCells count="172">
    <mergeCell ref="A1:N1"/>
    <mergeCell ref="A2:N2"/>
    <mergeCell ref="A3:B3"/>
    <mergeCell ref="C3:N3"/>
    <mergeCell ref="A4:B4"/>
    <mergeCell ref="C4:G4"/>
    <mergeCell ref="H4:I4"/>
    <mergeCell ref="J4:N4"/>
    <mergeCell ref="C5:D5"/>
    <mergeCell ref="F5:G5"/>
    <mergeCell ref="H5:I5"/>
    <mergeCell ref="J5:K5"/>
    <mergeCell ref="L5:M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0:A11"/>
    <mergeCell ref="A12:A40"/>
    <mergeCell ref="B12:B13"/>
    <mergeCell ref="B14:B25"/>
    <mergeCell ref="B26:B37"/>
    <mergeCell ref="B38:B40"/>
    <mergeCell ref="C12:C13"/>
    <mergeCell ref="C14:C16"/>
    <mergeCell ref="C17:C19"/>
    <mergeCell ref="C20:C22"/>
    <mergeCell ref="C23:C25"/>
    <mergeCell ref="C26:C28"/>
    <mergeCell ref="C29:C31"/>
    <mergeCell ref="C32:C34"/>
    <mergeCell ref="C35:C37"/>
    <mergeCell ref="C38:C40"/>
    <mergeCell ref="G12:G13"/>
    <mergeCell ref="H12:H13"/>
    <mergeCell ref="A5:B9"/>
    <mergeCell ref="D12:F13"/>
    <mergeCell ref="I12:J13"/>
    <mergeCell ref="K12:L13"/>
    <mergeCell ref="M12:N13"/>
  </mergeCells>
  <printOptions horizontalCentered="1" verticalCentered="1"/>
  <pageMargins left="0.251388888888889" right="0.251388888888889" top="0.751388888888889" bottom="0.751388888888889" header="0.298611111111111" footer="0.298611111111111"/>
  <pageSetup paperSize="9" scale="64"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3"/>
  <sheetViews>
    <sheetView view="pageBreakPreview" zoomScaleNormal="100" workbookViewId="0">
      <selection activeCell="L34" sqref="L34"/>
    </sheetView>
  </sheetViews>
  <sheetFormatPr defaultColWidth="8.88888888888889" defaultRowHeight="14.4"/>
  <cols>
    <col min="1" max="1" width="12" customWidth="1"/>
    <col min="2" max="2" width="19.4444444444444" customWidth="1"/>
    <col min="3" max="3" width="19.1111111111111" customWidth="1"/>
    <col min="5" max="5" width="11.8888888888889" customWidth="1"/>
    <col min="6" max="6" width="13.3333333333333" customWidth="1"/>
    <col min="7" max="7" width="11.5555555555556" customWidth="1"/>
    <col min="8" max="8" width="12.3333333333333" customWidth="1"/>
    <col min="9" max="9" width="11.1111111111111" customWidth="1"/>
    <col min="11" max="11" width="13.2222222222222" customWidth="1"/>
    <col min="12" max="12" width="18.7777777777778" customWidth="1"/>
  </cols>
  <sheetData>
    <row r="1" ht="34" customHeight="1" spans="1:12">
      <c r="A1" s="1" t="s">
        <v>75</v>
      </c>
      <c r="B1" s="1"/>
      <c r="C1" s="1"/>
      <c r="D1" s="1"/>
      <c r="E1" s="1"/>
      <c r="F1" s="1"/>
      <c r="G1" s="1"/>
      <c r="H1" s="1"/>
      <c r="I1" s="1"/>
      <c r="J1" s="1"/>
      <c r="K1" s="1"/>
      <c r="L1" s="1"/>
    </row>
    <row r="2" spans="1:12">
      <c r="A2" s="2" t="s">
        <v>1</v>
      </c>
      <c r="B2" s="3" t="s">
        <v>941</v>
      </c>
      <c r="C2" s="4"/>
      <c r="D2" s="5"/>
      <c r="E2" s="2" t="s">
        <v>3</v>
      </c>
      <c r="F2" s="3" t="s">
        <v>942</v>
      </c>
      <c r="G2" s="4"/>
      <c r="H2" s="5"/>
      <c r="I2" s="2" t="s">
        <v>5</v>
      </c>
      <c r="J2" s="19" t="s">
        <v>361</v>
      </c>
      <c r="K2" s="20"/>
      <c r="L2" s="25"/>
    </row>
    <row r="3" spans="1:12">
      <c r="A3" s="2" t="s">
        <v>8</v>
      </c>
      <c r="B3" s="3" t="s">
        <v>9</v>
      </c>
      <c r="C3" s="4"/>
      <c r="D3" s="5"/>
      <c r="E3" s="2" t="s">
        <v>10</v>
      </c>
      <c r="F3" s="3" t="s">
        <v>943</v>
      </c>
      <c r="G3" s="4"/>
      <c r="H3" s="4"/>
      <c r="I3" s="4"/>
      <c r="J3" s="4"/>
      <c r="K3" s="4"/>
      <c r="L3" s="5"/>
    </row>
    <row r="4" ht="27" customHeight="1" spans="1:12">
      <c r="A4" s="6" t="s">
        <v>12</v>
      </c>
      <c r="B4" s="7" t="s">
        <v>13</v>
      </c>
      <c r="C4" s="8"/>
      <c r="D4" s="9"/>
      <c r="E4" s="10" t="s">
        <v>14</v>
      </c>
      <c r="F4" s="7" t="s">
        <v>361</v>
      </c>
      <c r="G4" s="8"/>
      <c r="H4" s="8"/>
      <c r="I4" s="8"/>
      <c r="J4" s="8"/>
      <c r="K4" s="8"/>
      <c r="L4" s="9"/>
    </row>
    <row r="5" ht="21" customHeight="1" spans="1:12">
      <c r="A5" s="11" t="s">
        <v>15</v>
      </c>
      <c r="B5" s="12"/>
      <c r="C5" s="13" t="s">
        <v>16</v>
      </c>
      <c r="D5" s="11" t="s">
        <v>17</v>
      </c>
      <c r="E5" s="12"/>
      <c r="F5" s="14" t="s">
        <v>18</v>
      </c>
      <c r="G5" s="14"/>
      <c r="H5" s="14"/>
      <c r="I5" s="14"/>
      <c r="J5" s="14" t="s">
        <v>19</v>
      </c>
      <c r="K5" s="11" t="s">
        <v>20</v>
      </c>
      <c r="L5" s="14" t="s">
        <v>21</v>
      </c>
    </row>
    <row r="6" ht="23" customHeight="1" spans="1:12">
      <c r="A6" s="15" t="s">
        <v>22</v>
      </c>
      <c r="B6" s="15"/>
      <c r="C6" s="16" t="s">
        <v>23</v>
      </c>
      <c r="D6" s="17" t="s">
        <v>23</v>
      </c>
      <c r="E6" s="17"/>
      <c r="F6" s="17">
        <f>F7+F8+F9</f>
        <v>50000</v>
      </c>
      <c r="G6" s="17"/>
      <c r="H6" s="17"/>
      <c r="I6" s="17"/>
      <c r="J6" s="27" t="s">
        <v>24</v>
      </c>
      <c r="K6" s="21">
        <f>IF(OR(D6=0,D6="0"),0,ROUND(((F7+F8+F9)/D6)*100,2))</f>
        <v>100</v>
      </c>
      <c r="L6" s="27">
        <f>ROUND((K6*M6/100),2)</f>
        <v>0</v>
      </c>
    </row>
    <row r="7" ht="25" customHeight="1" spans="1:12">
      <c r="A7" s="15" t="s">
        <v>26</v>
      </c>
      <c r="B7" s="15"/>
      <c r="C7" s="16" t="s">
        <v>23</v>
      </c>
      <c r="D7" s="17" t="s">
        <v>23</v>
      </c>
      <c r="E7" s="17"/>
      <c r="F7" s="17" t="s">
        <v>23</v>
      </c>
      <c r="G7" s="17"/>
      <c r="H7" s="17"/>
      <c r="I7" s="17"/>
      <c r="J7" s="21"/>
      <c r="K7" s="21">
        <f>IF(OR(D7=0,D7="0"),0,ROUND((F7/D7)*100,2))</f>
        <v>100</v>
      </c>
      <c r="L7" s="21"/>
    </row>
    <row r="8" ht="25" customHeight="1" spans="1:12">
      <c r="A8" s="15" t="s">
        <v>27</v>
      </c>
      <c r="B8" s="15"/>
      <c r="C8" s="16" t="s">
        <v>28</v>
      </c>
      <c r="D8" s="17" t="s">
        <v>28</v>
      </c>
      <c r="E8" s="17"/>
      <c r="F8" s="18" t="s">
        <v>28</v>
      </c>
      <c r="G8" s="18"/>
      <c r="H8" s="18"/>
      <c r="I8" s="18"/>
      <c r="J8" s="21"/>
      <c r="K8" s="21">
        <f>IF(OR(D8=0,D8="0"),0,ROUND((F8/D8)*100,2))</f>
        <v>0</v>
      </c>
      <c r="L8" s="21"/>
    </row>
    <row r="9" ht="25" customHeight="1" spans="1:12">
      <c r="A9" s="15" t="s">
        <v>29</v>
      </c>
      <c r="B9" s="15"/>
      <c r="C9" s="16" t="s">
        <v>28</v>
      </c>
      <c r="D9" s="17" t="s">
        <v>28</v>
      </c>
      <c r="E9" s="17"/>
      <c r="F9" s="17" t="s">
        <v>28</v>
      </c>
      <c r="G9" s="17"/>
      <c r="H9" s="17"/>
      <c r="I9" s="17"/>
      <c r="J9" s="21"/>
      <c r="K9" s="21">
        <f>IF(OR(D9="0",D9=0),0,(ROUND((F9/D9)*100,2)))</f>
        <v>0</v>
      </c>
      <c r="L9" s="21"/>
    </row>
    <row r="10" ht="26" customHeight="1" spans="1:12">
      <c r="A10" s="14" t="s">
        <v>30</v>
      </c>
      <c r="B10" s="14"/>
      <c r="C10" s="14"/>
      <c r="D10" s="14"/>
      <c r="E10" s="14"/>
      <c r="F10" s="14" t="s">
        <v>31</v>
      </c>
      <c r="G10" s="14"/>
      <c r="H10" s="14"/>
      <c r="I10" s="14"/>
      <c r="J10" s="14"/>
      <c r="K10" s="14"/>
      <c r="L10" s="14"/>
    </row>
    <row r="11" ht="33" customHeight="1" spans="1:12">
      <c r="A11" s="3" t="s">
        <v>944</v>
      </c>
      <c r="B11" s="4"/>
      <c r="C11" s="4"/>
      <c r="D11" s="4"/>
      <c r="E11" s="5"/>
      <c r="F11" s="19" t="s">
        <v>945</v>
      </c>
      <c r="G11" s="20"/>
      <c r="H11" s="20"/>
      <c r="I11" s="20"/>
      <c r="J11" s="20"/>
      <c r="K11" s="20"/>
      <c r="L11" s="25"/>
    </row>
    <row r="12" ht="24" customHeight="1" spans="1:12">
      <c r="A12" s="14" t="s">
        <v>34</v>
      </c>
      <c r="B12" s="14" t="s">
        <v>35</v>
      </c>
      <c r="C12" s="11" t="s">
        <v>36</v>
      </c>
      <c r="D12" s="12"/>
      <c r="E12" s="12" t="s">
        <v>83</v>
      </c>
      <c r="F12" s="14" t="s">
        <v>37</v>
      </c>
      <c r="G12" s="14" t="s">
        <v>84</v>
      </c>
      <c r="H12" s="14" t="s">
        <v>38</v>
      </c>
      <c r="I12" s="14" t="s">
        <v>39</v>
      </c>
      <c r="J12" s="14" t="s">
        <v>19</v>
      </c>
      <c r="K12" s="14" t="s">
        <v>21</v>
      </c>
      <c r="L12" s="14" t="s">
        <v>40</v>
      </c>
    </row>
    <row r="13" ht="25" customHeight="1" spans="1:12">
      <c r="A13" s="21" t="s">
        <v>41</v>
      </c>
      <c r="B13" s="21" t="s">
        <v>42</v>
      </c>
      <c r="C13" s="21" t="s">
        <v>946</v>
      </c>
      <c r="D13" s="21"/>
      <c r="E13" s="21" t="s">
        <v>90</v>
      </c>
      <c r="F13" s="21" t="s">
        <v>48</v>
      </c>
      <c r="G13" s="21" t="s">
        <v>573</v>
      </c>
      <c r="H13" s="22" t="s">
        <v>48</v>
      </c>
      <c r="I13" s="22" t="s">
        <v>45</v>
      </c>
      <c r="J13" s="30">
        <v>10</v>
      </c>
      <c r="K13" s="30">
        <v>10</v>
      </c>
      <c r="L13" s="6" t="s">
        <v>361</v>
      </c>
    </row>
    <row r="14" ht="27" customHeight="1" spans="1:12">
      <c r="A14" s="21" t="s">
        <v>41</v>
      </c>
      <c r="B14" s="21" t="s">
        <v>42</v>
      </c>
      <c r="C14" s="23" t="s">
        <v>947</v>
      </c>
      <c r="D14" s="24"/>
      <c r="E14" s="21" t="s">
        <v>90</v>
      </c>
      <c r="F14" s="21" t="s">
        <v>48</v>
      </c>
      <c r="G14" s="21" t="s">
        <v>282</v>
      </c>
      <c r="H14" s="22" t="s">
        <v>48</v>
      </c>
      <c r="I14" s="22" t="s">
        <v>45</v>
      </c>
      <c r="J14" s="30">
        <v>5</v>
      </c>
      <c r="K14" s="30">
        <v>5</v>
      </c>
      <c r="L14" s="6" t="s">
        <v>361</v>
      </c>
    </row>
    <row r="15" ht="26" customHeight="1" spans="1:12">
      <c r="A15" s="21" t="s">
        <v>41</v>
      </c>
      <c r="B15" s="21" t="s">
        <v>42</v>
      </c>
      <c r="C15" s="23" t="s">
        <v>948</v>
      </c>
      <c r="D15" s="24"/>
      <c r="E15" s="21" t="s">
        <v>90</v>
      </c>
      <c r="F15" s="21" t="s">
        <v>48</v>
      </c>
      <c r="G15" s="21" t="s">
        <v>91</v>
      </c>
      <c r="H15" s="22" t="s">
        <v>48</v>
      </c>
      <c r="I15" s="22" t="s">
        <v>45</v>
      </c>
      <c r="J15" s="30">
        <v>5</v>
      </c>
      <c r="K15" s="30">
        <v>5</v>
      </c>
      <c r="L15" s="6" t="s">
        <v>361</v>
      </c>
    </row>
    <row r="16" ht="26" customHeight="1" spans="1:12">
      <c r="A16" s="21" t="s">
        <v>41</v>
      </c>
      <c r="B16" s="21" t="s">
        <v>42</v>
      </c>
      <c r="C16" s="23" t="s">
        <v>949</v>
      </c>
      <c r="D16" s="24"/>
      <c r="E16" s="21" t="s">
        <v>90</v>
      </c>
      <c r="F16" s="21" t="s">
        <v>48</v>
      </c>
      <c r="G16" s="21" t="s">
        <v>117</v>
      </c>
      <c r="H16" s="22" t="s">
        <v>48</v>
      </c>
      <c r="I16" s="22" t="s">
        <v>45</v>
      </c>
      <c r="J16" s="30">
        <v>10</v>
      </c>
      <c r="K16" s="30">
        <v>10</v>
      </c>
      <c r="L16" s="6" t="s">
        <v>361</v>
      </c>
    </row>
    <row r="17" ht="29" customHeight="1" spans="1:12">
      <c r="A17" s="21" t="s">
        <v>41</v>
      </c>
      <c r="B17" s="21" t="s">
        <v>59</v>
      </c>
      <c r="C17" s="23" t="s">
        <v>950</v>
      </c>
      <c r="D17" s="24"/>
      <c r="E17" s="21" t="s">
        <v>90</v>
      </c>
      <c r="F17" s="21" t="s">
        <v>61</v>
      </c>
      <c r="G17" s="21" t="s">
        <v>93</v>
      </c>
      <c r="H17" s="22" t="s">
        <v>61</v>
      </c>
      <c r="I17" s="22" t="s">
        <v>45</v>
      </c>
      <c r="J17" s="30">
        <v>10</v>
      </c>
      <c r="K17" s="30">
        <v>10</v>
      </c>
      <c r="L17" s="6" t="s">
        <v>361</v>
      </c>
    </row>
    <row r="18" ht="28" customHeight="1" spans="1:12">
      <c r="A18" s="21" t="s">
        <v>41</v>
      </c>
      <c r="B18" s="21" t="s">
        <v>62</v>
      </c>
      <c r="C18" s="23" t="s">
        <v>951</v>
      </c>
      <c r="D18" s="24"/>
      <c r="E18" s="21" t="s">
        <v>90</v>
      </c>
      <c r="F18" s="21" t="s">
        <v>61</v>
      </c>
      <c r="G18" s="21" t="s">
        <v>93</v>
      </c>
      <c r="H18" s="22" t="s">
        <v>61</v>
      </c>
      <c r="I18" s="22" t="s">
        <v>45</v>
      </c>
      <c r="J18" s="30">
        <v>10</v>
      </c>
      <c r="K18" s="30">
        <v>10</v>
      </c>
      <c r="L18" s="6" t="s">
        <v>361</v>
      </c>
    </row>
    <row r="19" ht="25" customHeight="1" spans="1:12">
      <c r="A19" s="21" t="s">
        <v>41</v>
      </c>
      <c r="B19" s="21" t="s">
        <v>96</v>
      </c>
      <c r="C19" s="23" t="s">
        <v>952</v>
      </c>
      <c r="D19" s="24"/>
      <c r="E19" s="21" t="s">
        <v>255</v>
      </c>
      <c r="F19" s="21" t="s">
        <v>58</v>
      </c>
      <c r="G19" s="21" t="s">
        <v>207</v>
      </c>
      <c r="H19" s="22" t="s">
        <v>58</v>
      </c>
      <c r="I19" s="22" t="s">
        <v>45</v>
      </c>
      <c r="J19" s="30">
        <v>5</v>
      </c>
      <c r="K19" s="30">
        <v>5</v>
      </c>
      <c r="L19" s="6" t="s">
        <v>361</v>
      </c>
    </row>
    <row r="20" ht="33" customHeight="1" spans="1:12">
      <c r="A20" s="21" t="s">
        <v>41</v>
      </c>
      <c r="B20" s="21" t="s">
        <v>96</v>
      </c>
      <c r="C20" s="23" t="s">
        <v>953</v>
      </c>
      <c r="D20" s="24"/>
      <c r="E20" s="21" t="s">
        <v>90</v>
      </c>
      <c r="F20" s="21" t="s">
        <v>61</v>
      </c>
      <c r="G20" s="21" t="s">
        <v>93</v>
      </c>
      <c r="H20" s="22" t="s">
        <v>61</v>
      </c>
      <c r="I20" s="22" t="s">
        <v>45</v>
      </c>
      <c r="J20" s="30">
        <v>5</v>
      </c>
      <c r="K20" s="30">
        <v>5</v>
      </c>
      <c r="L20" s="6" t="s">
        <v>361</v>
      </c>
    </row>
    <row r="21" ht="58" customHeight="1" spans="1:12">
      <c r="A21" s="21" t="s">
        <v>64</v>
      </c>
      <c r="B21" s="21" t="s">
        <v>65</v>
      </c>
      <c r="C21" s="23" t="s">
        <v>954</v>
      </c>
      <c r="D21" s="24"/>
      <c r="E21" s="21" t="s">
        <v>102</v>
      </c>
      <c r="F21" s="21" t="s">
        <v>103</v>
      </c>
      <c r="G21" s="21" t="s">
        <v>955</v>
      </c>
      <c r="H21" s="22" t="s">
        <v>87</v>
      </c>
      <c r="I21" s="22" t="s">
        <v>44</v>
      </c>
      <c r="J21" s="30">
        <v>10</v>
      </c>
      <c r="K21" s="30">
        <v>10</v>
      </c>
      <c r="L21" s="6" t="s">
        <v>361</v>
      </c>
    </row>
    <row r="22" ht="28" customHeight="1" spans="1:12">
      <c r="A22" s="21" t="s">
        <v>64</v>
      </c>
      <c r="B22" s="21" t="s">
        <v>561</v>
      </c>
      <c r="C22" s="23" t="s">
        <v>956</v>
      </c>
      <c r="D22" s="24"/>
      <c r="E22" s="21" t="s">
        <v>102</v>
      </c>
      <c r="F22" s="21" t="s">
        <v>103</v>
      </c>
      <c r="G22" s="21" t="s">
        <v>331</v>
      </c>
      <c r="H22" s="22" t="s">
        <v>87</v>
      </c>
      <c r="I22" s="22" t="s">
        <v>44</v>
      </c>
      <c r="J22" s="30">
        <v>10</v>
      </c>
      <c r="K22" s="30">
        <v>10</v>
      </c>
      <c r="L22" s="6" t="s">
        <v>361</v>
      </c>
    </row>
    <row r="23" ht="33" customHeight="1" spans="1:12">
      <c r="A23" s="21" t="s">
        <v>71</v>
      </c>
      <c r="B23" s="21" t="s">
        <v>72</v>
      </c>
      <c r="C23" s="23" t="s">
        <v>957</v>
      </c>
      <c r="D23" s="24"/>
      <c r="E23" s="21" t="s">
        <v>90</v>
      </c>
      <c r="F23" s="21" t="s">
        <v>61</v>
      </c>
      <c r="G23" s="21" t="s">
        <v>93</v>
      </c>
      <c r="H23" s="22" t="s">
        <v>61</v>
      </c>
      <c r="I23" s="22" t="s">
        <v>45</v>
      </c>
      <c r="J23" s="30">
        <v>10</v>
      </c>
      <c r="K23" s="30">
        <v>10</v>
      </c>
      <c r="L23" s="6" t="s">
        <v>361</v>
      </c>
    </row>
  </sheetData>
  <mergeCells count="39">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C14:D14"/>
    <mergeCell ref="C15:D15"/>
    <mergeCell ref="C16:D16"/>
    <mergeCell ref="C17:D17"/>
    <mergeCell ref="C18:D18"/>
    <mergeCell ref="C19:D19"/>
    <mergeCell ref="C20:D20"/>
    <mergeCell ref="C21:D21"/>
    <mergeCell ref="C22:D22"/>
    <mergeCell ref="C23:D23"/>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751388888888889" right="0.751388888888889" top="1" bottom="1" header="0.5" footer="0.5"/>
  <pageSetup paperSize="9" scale="71" orientation="landscape" horizontalDpi="600"/>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3"/>
  <sheetViews>
    <sheetView view="pageBreakPreview" zoomScaleNormal="100" topLeftCell="A6" workbookViewId="0">
      <selection activeCell="L34" sqref="L34"/>
    </sheetView>
  </sheetViews>
  <sheetFormatPr defaultColWidth="8.88888888888889" defaultRowHeight="14.4"/>
  <cols>
    <col min="1" max="1" width="14" customWidth="1"/>
    <col min="2" max="2" width="20.6666666666667" customWidth="1"/>
    <col min="3" max="3" width="14" customWidth="1"/>
    <col min="4" max="4" width="7.22222222222222" customWidth="1"/>
    <col min="5" max="5" width="11.5555555555556" customWidth="1"/>
    <col min="6" max="6" width="13.3333333333333" customWidth="1"/>
    <col min="7" max="7" width="12" customWidth="1"/>
    <col min="8" max="8" width="12.6666666666667" customWidth="1"/>
    <col min="9" max="9" width="11" customWidth="1"/>
    <col min="10" max="10" width="10.5555555555556" customWidth="1"/>
    <col min="11" max="11" width="13.6666666666667" customWidth="1"/>
    <col min="12" max="12" width="23.1111111111111" customWidth="1"/>
  </cols>
  <sheetData>
    <row r="1" ht="34" customHeight="1" spans="1:12">
      <c r="A1" s="1" t="s">
        <v>75</v>
      </c>
      <c r="B1" s="1"/>
      <c r="C1" s="1"/>
      <c r="D1" s="1"/>
      <c r="E1" s="1"/>
      <c r="F1" s="1"/>
      <c r="G1" s="1"/>
      <c r="H1" s="1"/>
      <c r="I1" s="1"/>
      <c r="J1" s="1"/>
      <c r="K1" s="1"/>
      <c r="L1" s="1"/>
    </row>
    <row r="2" ht="35" customHeight="1" spans="1:12">
      <c r="A2" s="2" t="s">
        <v>1</v>
      </c>
      <c r="B2" s="3" t="s">
        <v>958</v>
      </c>
      <c r="C2" s="4"/>
      <c r="D2" s="5"/>
      <c r="E2" s="2" t="s">
        <v>3</v>
      </c>
      <c r="F2" s="3" t="s">
        <v>942</v>
      </c>
      <c r="G2" s="4"/>
      <c r="H2" s="5"/>
      <c r="I2" s="2" t="s">
        <v>5</v>
      </c>
      <c r="J2" s="19" t="s">
        <v>361</v>
      </c>
      <c r="K2" s="20"/>
      <c r="L2" s="25"/>
    </row>
    <row r="3" ht="31" customHeight="1" spans="1:12">
      <c r="A3" s="2" t="s">
        <v>8</v>
      </c>
      <c r="B3" s="3" t="s">
        <v>9</v>
      </c>
      <c r="C3" s="4"/>
      <c r="D3" s="5"/>
      <c r="E3" s="2" t="s">
        <v>10</v>
      </c>
      <c r="F3" s="3" t="s">
        <v>943</v>
      </c>
      <c r="G3" s="4"/>
      <c r="H3" s="4"/>
      <c r="I3" s="4"/>
      <c r="J3" s="4"/>
      <c r="K3" s="4"/>
      <c r="L3" s="5"/>
    </row>
    <row r="4" ht="31" customHeight="1" spans="1:12">
      <c r="A4" s="6" t="s">
        <v>12</v>
      </c>
      <c r="B4" s="7" t="s">
        <v>13</v>
      </c>
      <c r="C4" s="8"/>
      <c r="D4" s="9"/>
      <c r="E4" s="10" t="s">
        <v>14</v>
      </c>
      <c r="F4" s="7" t="s">
        <v>361</v>
      </c>
      <c r="G4" s="8"/>
      <c r="H4" s="8"/>
      <c r="I4" s="8"/>
      <c r="J4" s="8"/>
      <c r="K4" s="8"/>
      <c r="L4" s="9"/>
    </row>
    <row r="5" ht="15.6" spans="1:12">
      <c r="A5" s="11" t="s">
        <v>15</v>
      </c>
      <c r="B5" s="12"/>
      <c r="C5" s="13" t="s">
        <v>16</v>
      </c>
      <c r="D5" s="11" t="s">
        <v>17</v>
      </c>
      <c r="E5" s="12"/>
      <c r="F5" s="14" t="s">
        <v>18</v>
      </c>
      <c r="G5" s="14"/>
      <c r="H5" s="14"/>
      <c r="I5" s="14"/>
      <c r="J5" s="14" t="s">
        <v>19</v>
      </c>
      <c r="K5" s="11" t="s">
        <v>20</v>
      </c>
      <c r="L5" s="14" t="s">
        <v>21</v>
      </c>
    </row>
    <row r="6" ht="23" customHeight="1" spans="1:12">
      <c r="A6" s="15" t="s">
        <v>22</v>
      </c>
      <c r="B6" s="15"/>
      <c r="C6" s="16" t="s">
        <v>959</v>
      </c>
      <c r="D6" s="17" t="s">
        <v>959</v>
      </c>
      <c r="E6" s="17"/>
      <c r="F6" s="17">
        <f>F7+F8+F9</f>
        <v>1206235.52</v>
      </c>
      <c r="G6" s="17"/>
      <c r="H6" s="17"/>
      <c r="I6" s="17"/>
      <c r="J6" s="27" t="s">
        <v>24</v>
      </c>
      <c r="K6" s="21">
        <f>IF(OR(D6=0,D6="0"),0,ROUND(((F7+F8+F9)/D6)*100,2))</f>
        <v>90.41</v>
      </c>
      <c r="L6" s="27">
        <f>ROUND((K6*M6/100),2)</f>
        <v>0</v>
      </c>
    </row>
    <row r="7" ht="25" customHeight="1" spans="1:12">
      <c r="A7" s="15" t="s">
        <v>26</v>
      </c>
      <c r="B7" s="15"/>
      <c r="C7" s="16" t="s">
        <v>959</v>
      </c>
      <c r="D7" s="17" t="s">
        <v>959</v>
      </c>
      <c r="E7" s="17"/>
      <c r="F7" s="17" t="s">
        <v>960</v>
      </c>
      <c r="G7" s="17"/>
      <c r="H7" s="17"/>
      <c r="I7" s="17"/>
      <c r="J7" s="21"/>
      <c r="K7" s="21">
        <f>IF(OR(D7=0,D7="0"),0,ROUND((F7/D7)*100,2))</f>
        <v>90.41</v>
      </c>
      <c r="L7" s="21"/>
    </row>
    <row r="8" ht="23" customHeight="1" spans="1:12">
      <c r="A8" s="15" t="s">
        <v>27</v>
      </c>
      <c r="B8" s="15"/>
      <c r="C8" s="16" t="s">
        <v>28</v>
      </c>
      <c r="D8" s="17" t="s">
        <v>28</v>
      </c>
      <c r="E8" s="17"/>
      <c r="F8" s="18" t="s">
        <v>28</v>
      </c>
      <c r="G8" s="18"/>
      <c r="H8" s="18"/>
      <c r="I8" s="18"/>
      <c r="J8" s="21"/>
      <c r="K8" s="21">
        <f>IF(OR(D8=0,D8="0"),0,ROUND((F8/D8)*100,2))</f>
        <v>0</v>
      </c>
      <c r="L8" s="21"/>
    </row>
    <row r="9" ht="24" customHeight="1" spans="1:12">
      <c r="A9" s="15" t="s">
        <v>29</v>
      </c>
      <c r="B9" s="15"/>
      <c r="C9" s="16" t="s">
        <v>28</v>
      </c>
      <c r="D9" s="17" t="s">
        <v>28</v>
      </c>
      <c r="E9" s="17"/>
      <c r="F9" s="17" t="s">
        <v>28</v>
      </c>
      <c r="G9" s="17"/>
      <c r="H9" s="17"/>
      <c r="I9" s="17"/>
      <c r="J9" s="21"/>
      <c r="K9" s="21">
        <f>IF(OR(D9="0",D9=0),0,(ROUND((F9/D9)*100,2)))</f>
        <v>0</v>
      </c>
      <c r="L9" s="21"/>
    </row>
    <row r="10" ht="27" customHeight="1" spans="1:12">
      <c r="A10" s="14" t="s">
        <v>30</v>
      </c>
      <c r="B10" s="14"/>
      <c r="C10" s="14"/>
      <c r="D10" s="14"/>
      <c r="E10" s="14"/>
      <c r="F10" s="14" t="s">
        <v>31</v>
      </c>
      <c r="G10" s="14"/>
      <c r="H10" s="14"/>
      <c r="I10" s="14"/>
      <c r="J10" s="14"/>
      <c r="K10" s="14"/>
      <c r="L10" s="14"/>
    </row>
    <row r="11" ht="45" customHeight="1" spans="1:12">
      <c r="A11" s="3" t="s">
        <v>961</v>
      </c>
      <c r="B11" s="4"/>
      <c r="C11" s="4"/>
      <c r="D11" s="4"/>
      <c r="E11" s="5"/>
      <c r="F11" s="19" t="s">
        <v>962</v>
      </c>
      <c r="G11" s="20"/>
      <c r="H11" s="20"/>
      <c r="I11" s="20"/>
      <c r="J11" s="20"/>
      <c r="K11" s="20"/>
      <c r="L11" s="25"/>
    </row>
    <row r="12" ht="21" customHeight="1" spans="1:12">
      <c r="A12" s="14" t="s">
        <v>34</v>
      </c>
      <c r="B12" s="14" t="s">
        <v>35</v>
      </c>
      <c r="C12" s="11" t="s">
        <v>36</v>
      </c>
      <c r="D12" s="12"/>
      <c r="E12" s="12" t="s">
        <v>83</v>
      </c>
      <c r="F12" s="14" t="s">
        <v>37</v>
      </c>
      <c r="G12" s="14" t="s">
        <v>84</v>
      </c>
      <c r="H12" s="14" t="s">
        <v>38</v>
      </c>
      <c r="I12" s="14" t="s">
        <v>39</v>
      </c>
      <c r="J12" s="14" t="s">
        <v>19</v>
      </c>
      <c r="K12" s="14" t="s">
        <v>21</v>
      </c>
      <c r="L12" s="14" t="s">
        <v>40</v>
      </c>
    </row>
    <row r="13" ht="27" customHeight="1" spans="1:12">
      <c r="A13" s="21" t="s">
        <v>41</v>
      </c>
      <c r="B13" s="21" t="s">
        <v>42</v>
      </c>
      <c r="C13" s="21" t="s">
        <v>963</v>
      </c>
      <c r="D13" s="21"/>
      <c r="E13" s="21" t="s">
        <v>453</v>
      </c>
      <c r="F13" s="21" t="s">
        <v>964</v>
      </c>
      <c r="G13" s="21" t="s">
        <v>965</v>
      </c>
      <c r="H13" s="22" t="s">
        <v>964</v>
      </c>
      <c r="I13" s="22" t="s">
        <v>45</v>
      </c>
      <c r="J13" s="21" t="s">
        <v>46</v>
      </c>
      <c r="K13" s="21" t="s">
        <v>48</v>
      </c>
      <c r="L13" s="6" t="s">
        <v>361</v>
      </c>
    </row>
    <row r="14" ht="25" customHeight="1" spans="1:12">
      <c r="A14" s="21" t="s">
        <v>41</v>
      </c>
      <c r="B14" s="21" t="s">
        <v>42</v>
      </c>
      <c r="C14" s="23" t="s">
        <v>966</v>
      </c>
      <c r="D14" s="24"/>
      <c r="E14" s="21" t="s">
        <v>86</v>
      </c>
      <c r="F14" s="21" t="s">
        <v>281</v>
      </c>
      <c r="G14" s="21" t="s">
        <v>282</v>
      </c>
      <c r="H14" s="22" t="s">
        <v>281</v>
      </c>
      <c r="I14" s="22" t="s">
        <v>45</v>
      </c>
      <c r="J14" s="21" t="s">
        <v>70</v>
      </c>
      <c r="K14" s="21" t="s">
        <v>58</v>
      </c>
      <c r="L14" s="6" t="s">
        <v>361</v>
      </c>
    </row>
    <row r="15" ht="23" customHeight="1" spans="1:12">
      <c r="A15" s="21" t="s">
        <v>41</v>
      </c>
      <c r="B15" s="21" t="s">
        <v>59</v>
      </c>
      <c r="C15" s="23" t="s">
        <v>967</v>
      </c>
      <c r="D15" s="24"/>
      <c r="E15" s="21" t="s">
        <v>453</v>
      </c>
      <c r="F15" s="21" t="s">
        <v>67</v>
      </c>
      <c r="G15" s="21" t="s">
        <v>93</v>
      </c>
      <c r="H15" s="22" t="s">
        <v>67</v>
      </c>
      <c r="I15" s="22" t="s">
        <v>45</v>
      </c>
      <c r="J15" s="21" t="s">
        <v>673</v>
      </c>
      <c r="K15" s="21" t="s">
        <v>50</v>
      </c>
      <c r="L15" s="6" t="s">
        <v>361</v>
      </c>
    </row>
    <row r="16" ht="25" customHeight="1" spans="1:12">
      <c r="A16" s="21" t="s">
        <v>41</v>
      </c>
      <c r="B16" s="21" t="s">
        <v>62</v>
      </c>
      <c r="C16" s="23" t="s">
        <v>968</v>
      </c>
      <c r="D16" s="24"/>
      <c r="E16" s="21" t="s">
        <v>969</v>
      </c>
      <c r="F16" s="21" t="s">
        <v>48</v>
      </c>
      <c r="G16" s="21" t="s">
        <v>282</v>
      </c>
      <c r="H16" s="22" t="s">
        <v>48</v>
      </c>
      <c r="I16" s="22" t="s">
        <v>45</v>
      </c>
      <c r="J16" s="21" t="s">
        <v>46</v>
      </c>
      <c r="K16" s="21" t="s">
        <v>48</v>
      </c>
      <c r="L16" s="6" t="s">
        <v>361</v>
      </c>
    </row>
    <row r="17" ht="26" customHeight="1" spans="1:12">
      <c r="A17" s="21" t="s">
        <v>41</v>
      </c>
      <c r="B17" s="21" t="s">
        <v>96</v>
      </c>
      <c r="C17" s="23" t="s">
        <v>952</v>
      </c>
      <c r="D17" s="24"/>
      <c r="E17" s="21" t="s">
        <v>969</v>
      </c>
      <c r="F17" s="21" t="s">
        <v>44</v>
      </c>
      <c r="G17" s="21" t="s">
        <v>207</v>
      </c>
      <c r="H17" s="22" t="s">
        <v>44</v>
      </c>
      <c r="I17" s="22" t="s">
        <v>45</v>
      </c>
      <c r="J17" s="21" t="s">
        <v>46</v>
      </c>
      <c r="K17" s="21" t="s">
        <v>48</v>
      </c>
      <c r="L17" s="6" t="s">
        <v>361</v>
      </c>
    </row>
    <row r="18" ht="25" customHeight="1" spans="1:12">
      <c r="A18" s="21" t="s">
        <v>41</v>
      </c>
      <c r="B18" s="21" t="s">
        <v>98</v>
      </c>
      <c r="C18" s="23" t="s">
        <v>970</v>
      </c>
      <c r="D18" s="24"/>
      <c r="E18" s="21" t="s">
        <v>102</v>
      </c>
      <c r="F18" s="21" t="s">
        <v>513</v>
      </c>
      <c r="G18" s="21" t="s">
        <v>690</v>
      </c>
      <c r="H18" s="22" t="s">
        <v>87</v>
      </c>
      <c r="I18" s="22" t="s">
        <v>44</v>
      </c>
      <c r="J18" s="21" t="s">
        <v>46</v>
      </c>
      <c r="K18" s="21" t="s">
        <v>48</v>
      </c>
      <c r="L18" s="6" t="s">
        <v>361</v>
      </c>
    </row>
    <row r="19" ht="24" customHeight="1" spans="1:12">
      <c r="A19" s="21" t="s">
        <v>41</v>
      </c>
      <c r="B19" s="21" t="s">
        <v>259</v>
      </c>
      <c r="C19" s="23" t="s">
        <v>971</v>
      </c>
      <c r="D19" s="24"/>
      <c r="E19" s="21" t="s">
        <v>102</v>
      </c>
      <c r="F19" s="21" t="s">
        <v>262</v>
      </c>
      <c r="G19" s="21" t="s">
        <v>91</v>
      </c>
      <c r="H19" s="22" t="s">
        <v>87</v>
      </c>
      <c r="I19" s="22" t="s">
        <v>44</v>
      </c>
      <c r="J19" s="21" t="s">
        <v>70</v>
      </c>
      <c r="K19" s="21" t="s">
        <v>58</v>
      </c>
      <c r="L19" s="6" t="s">
        <v>361</v>
      </c>
    </row>
    <row r="20" ht="30" customHeight="1" spans="1:12">
      <c r="A20" s="21" t="s">
        <v>64</v>
      </c>
      <c r="B20" s="21" t="s">
        <v>122</v>
      </c>
      <c r="C20" s="23" t="s">
        <v>972</v>
      </c>
      <c r="D20" s="24"/>
      <c r="E20" s="21" t="s">
        <v>102</v>
      </c>
      <c r="F20" s="21" t="s">
        <v>103</v>
      </c>
      <c r="G20" s="21" t="s">
        <v>91</v>
      </c>
      <c r="H20" s="22" t="s">
        <v>87</v>
      </c>
      <c r="I20" s="22" t="s">
        <v>44</v>
      </c>
      <c r="J20" s="21" t="s">
        <v>70</v>
      </c>
      <c r="K20" s="21" t="s">
        <v>58</v>
      </c>
      <c r="L20" s="6" t="s">
        <v>361</v>
      </c>
    </row>
    <row r="21" ht="27" customHeight="1" spans="1:12">
      <c r="A21" s="21" t="s">
        <v>64</v>
      </c>
      <c r="B21" s="21" t="s">
        <v>65</v>
      </c>
      <c r="C21" s="23" t="s">
        <v>973</v>
      </c>
      <c r="D21" s="24"/>
      <c r="E21" s="21" t="s">
        <v>102</v>
      </c>
      <c r="F21" s="21" t="s">
        <v>513</v>
      </c>
      <c r="G21" s="21" t="s">
        <v>91</v>
      </c>
      <c r="H21" s="22" t="s">
        <v>87</v>
      </c>
      <c r="I21" s="22" t="s">
        <v>44</v>
      </c>
      <c r="J21" s="21" t="s">
        <v>70</v>
      </c>
      <c r="K21" s="21" t="s">
        <v>58</v>
      </c>
      <c r="L21" s="6" t="s">
        <v>361</v>
      </c>
    </row>
    <row r="22" ht="29" customHeight="1" spans="1:12">
      <c r="A22" s="21" t="s">
        <v>64</v>
      </c>
      <c r="B22" s="21" t="s">
        <v>561</v>
      </c>
      <c r="C22" s="23" t="s">
        <v>956</v>
      </c>
      <c r="D22" s="24"/>
      <c r="E22" s="21" t="s">
        <v>102</v>
      </c>
      <c r="F22" s="21" t="s">
        <v>513</v>
      </c>
      <c r="G22" s="21" t="s">
        <v>91</v>
      </c>
      <c r="H22" s="22" t="s">
        <v>87</v>
      </c>
      <c r="I22" s="22" t="s">
        <v>44</v>
      </c>
      <c r="J22" s="21" t="s">
        <v>70</v>
      </c>
      <c r="K22" s="21" t="s">
        <v>58</v>
      </c>
      <c r="L22" s="6" t="s">
        <v>361</v>
      </c>
    </row>
    <row r="23" ht="36" customHeight="1" spans="1:12">
      <c r="A23" s="21" t="s">
        <v>71</v>
      </c>
      <c r="B23" s="21" t="s">
        <v>72</v>
      </c>
      <c r="C23" s="23" t="s">
        <v>517</v>
      </c>
      <c r="D23" s="24"/>
      <c r="E23" s="21" t="s">
        <v>453</v>
      </c>
      <c r="F23" s="21" t="s">
        <v>67</v>
      </c>
      <c r="G23" s="21" t="s">
        <v>974</v>
      </c>
      <c r="H23" s="22" t="s">
        <v>975</v>
      </c>
      <c r="I23" s="22" t="s">
        <v>976</v>
      </c>
      <c r="J23" s="21" t="s">
        <v>70</v>
      </c>
      <c r="K23" s="21" t="s">
        <v>977</v>
      </c>
      <c r="L23" s="2" t="s">
        <v>978</v>
      </c>
    </row>
  </sheetData>
  <mergeCells count="39">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C14:D14"/>
    <mergeCell ref="C15:D15"/>
    <mergeCell ref="C16:D16"/>
    <mergeCell ref="C17:D17"/>
    <mergeCell ref="C18:D18"/>
    <mergeCell ref="C19:D19"/>
    <mergeCell ref="C20:D20"/>
    <mergeCell ref="C21:D21"/>
    <mergeCell ref="C22:D22"/>
    <mergeCell ref="C23:D23"/>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751388888888889" right="0.751388888888889" top="1" bottom="1" header="0.5" footer="0.5"/>
  <pageSetup paperSize="9" scale="71"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topLeftCell="A4" workbookViewId="0">
      <selection activeCell="L34" sqref="L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35" customHeight="1" spans="1:26">
      <c r="A2" s="2" t="s">
        <v>1</v>
      </c>
      <c r="B2" s="52" t="s">
        <v>142</v>
      </c>
      <c r="C2" s="52"/>
      <c r="D2" s="52"/>
      <c r="E2" s="2" t="s">
        <v>3</v>
      </c>
      <c r="F2" s="52" t="s">
        <v>77</v>
      </c>
      <c r="G2" s="52"/>
      <c r="H2" s="52"/>
      <c r="I2" s="2" t="s">
        <v>5</v>
      </c>
      <c r="J2" s="2">
        <v>15889011636</v>
      </c>
      <c r="K2" s="2"/>
      <c r="L2" s="2"/>
      <c r="Z2" s="50" t="s">
        <v>143</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28</v>
      </c>
      <c r="D6" s="17" t="s">
        <v>144</v>
      </c>
      <c r="E6" s="17"/>
      <c r="F6" s="17">
        <f>F7+F8+F9</f>
        <v>199500</v>
      </c>
      <c r="G6" s="17"/>
      <c r="H6" s="17"/>
      <c r="I6" s="17"/>
      <c r="J6" s="60" t="s">
        <v>24</v>
      </c>
      <c r="K6" s="61">
        <f>IF(OR(D6=0,D6="0"),0,ROUND(((F7+F8+F9)/D6)*100,2))</f>
        <v>100</v>
      </c>
      <c r="L6" s="60">
        <v>10</v>
      </c>
      <c r="N6" s="50" t="s">
        <v>25</v>
      </c>
    </row>
    <row r="7" s="50" customFormat="1" spans="1:12">
      <c r="A7" s="15" t="s">
        <v>26</v>
      </c>
      <c r="B7" s="15"/>
      <c r="C7" s="16" t="s">
        <v>28</v>
      </c>
      <c r="D7" s="17" t="s">
        <v>144</v>
      </c>
      <c r="E7" s="17"/>
      <c r="F7" s="17" t="s">
        <v>144</v>
      </c>
      <c r="G7" s="17"/>
      <c r="H7" s="17"/>
      <c r="I7" s="17"/>
      <c r="J7" s="16"/>
      <c r="K7" s="61">
        <f>IF(OR(D7=0,D7="0"),0,ROUND((F7/D7)*100,2))</f>
        <v>100</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145</v>
      </c>
      <c r="B11" s="54"/>
      <c r="C11" s="54"/>
      <c r="D11" s="54"/>
      <c r="E11" s="54"/>
      <c r="F11" s="55" t="s">
        <v>146</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147</v>
      </c>
      <c r="D13" s="21"/>
      <c r="E13" s="21" t="s">
        <v>61</v>
      </c>
      <c r="F13" s="22" t="s">
        <v>61</v>
      </c>
      <c r="G13" s="22" t="s">
        <v>45</v>
      </c>
      <c r="H13" s="21" t="s">
        <v>46</v>
      </c>
      <c r="I13" s="22" t="s">
        <v>47</v>
      </c>
      <c r="J13" s="22"/>
      <c r="K13" s="22"/>
      <c r="L13" s="21" t="s">
        <v>48</v>
      </c>
      <c r="M13" s="56" t="s">
        <v>44</v>
      </c>
      <c r="N13" s="56" t="s">
        <v>44</v>
      </c>
    </row>
    <row r="14" s="50" customFormat="1" ht="31.15" customHeight="1" spans="1:14">
      <c r="A14" s="21" t="s">
        <v>41</v>
      </c>
      <c r="B14" s="21" t="s">
        <v>42</v>
      </c>
      <c r="C14" s="21" t="s">
        <v>148</v>
      </c>
      <c r="D14" s="21"/>
      <c r="E14" s="21" t="s">
        <v>61</v>
      </c>
      <c r="F14" s="22" t="s">
        <v>61</v>
      </c>
      <c r="G14" s="22" t="s">
        <v>45</v>
      </c>
      <c r="H14" s="21" t="s">
        <v>46</v>
      </c>
      <c r="I14" s="22" t="s">
        <v>47</v>
      </c>
      <c r="J14" s="22"/>
      <c r="K14" s="22"/>
      <c r="L14" s="21" t="s">
        <v>48</v>
      </c>
      <c r="M14" s="56" t="s">
        <v>44</v>
      </c>
      <c r="N14" s="56" t="s">
        <v>44</v>
      </c>
    </row>
    <row r="15" s="50" customFormat="1" ht="31.15" customHeight="1" spans="1:14">
      <c r="A15" s="21" t="s">
        <v>41</v>
      </c>
      <c r="B15" s="21" t="s">
        <v>59</v>
      </c>
      <c r="C15" s="21" t="s">
        <v>149</v>
      </c>
      <c r="D15" s="21"/>
      <c r="E15" s="21" t="s">
        <v>87</v>
      </c>
      <c r="F15" s="22" t="s">
        <v>87</v>
      </c>
      <c r="G15" s="22" t="s">
        <v>45</v>
      </c>
      <c r="H15" s="21" t="s">
        <v>70</v>
      </c>
      <c r="I15" s="22" t="s">
        <v>47</v>
      </c>
      <c r="J15" s="22"/>
      <c r="K15" s="22"/>
      <c r="L15" s="21" t="s">
        <v>58</v>
      </c>
      <c r="M15" s="56" t="s">
        <v>44</v>
      </c>
      <c r="N15" s="56" t="s">
        <v>55</v>
      </c>
    </row>
    <row r="16" s="50" customFormat="1" ht="31.15" customHeight="1" spans="1:14">
      <c r="A16" s="21" t="s">
        <v>41</v>
      </c>
      <c r="B16" s="21" t="s">
        <v>59</v>
      </c>
      <c r="C16" s="21" t="s">
        <v>150</v>
      </c>
      <c r="D16" s="21"/>
      <c r="E16" s="21" t="s">
        <v>87</v>
      </c>
      <c r="F16" s="22" t="s">
        <v>87</v>
      </c>
      <c r="G16" s="22" t="s">
        <v>45</v>
      </c>
      <c r="H16" s="21" t="s">
        <v>70</v>
      </c>
      <c r="I16" s="22" t="s">
        <v>47</v>
      </c>
      <c r="J16" s="22"/>
      <c r="K16" s="22"/>
      <c r="L16" s="21" t="s">
        <v>58</v>
      </c>
      <c r="M16" s="56" t="s">
        <v>44</v>
      </c>
      <c r="N16" s="56" t="s">
        <v>55</v>
      </c>
    </row>
    <row r="17" s="50" customFormat="1" ht="31.15" customHeight="1" spans="1:14">
      <c r="A17" s="21" t="s">
        <v>41</v>
      </c>
      <c r="B17" s="21" t="s">
        <v>62</v>
      </c>
      <c r="C17" s="21" t="s">
        <v>95</v>
      </c>
      <c r="D17" s="21"/>
      <c r="E17" s="21" t="s">
        <v>87</v>
      </c>
      <c r="F17" s="22" t="s">
        <v>87</v>
      </c>
      <c r="G17" s="22" t="s">
        <v>45</v>
      </c>
      <c r="H17" s="21" t="s">
        <v>46</v>
      </c>
      <c r="I17" s="22" t="s">
        <v>47</v>
      </c>
      <c r="J17" s="22"/>
      <c r="K17" s="22"/>
      <c r="L17" s="21" t="s">
        <v>48</v>
      </c>
      <c r="M17" s="56" t="s">
        <v>44</v>
      </c>
      <c r="N17" s="56" t="s">
        <v>55</v>
      </c>
    </row>
    <row r="18" s="50" customFormat="1" ht="31.15" customHeight="1" spans="1:14">
      <c r="A18" s="21" t="s">
        <v>41</v>
      </c>
      <c r="B18" s="21" t="s">
        <v>96</v>
      </c>
      <c r="C18" s="21" t="s">
        <v>151</v>
      </c>
      <c r="D18" s="21"/>
      <c r="E18" s="21" t="s">
        <v>152</v>
      </c>
      <c r="F18" s="22" t="s">
        <v>152</v>
      </c>
      <c r="G18" s="22" t="s">
        <v>45</v>
      </c>
      <c r="H18" s="21" t="s">
        <v>46</v>
      </c>
      <c r="I18" s="22" t="s">
        <v>47</v>
      </c>
      <c r="J18" s="22"/>
      <c r="K18" s="22"/>
      <c r="L18" s="21" t="s">
        <v>48</v>
      </c>
      <c r="M18" s="56" t="s">
        <v>74</v>
      </c>
      <c r="N18" s="56" t="s">
        <v>58</v>
      </c>
    </row>
    <row r="19" s="50" customFormat="1" ht="31.15" customHeight="1" spans="1:14">
      <c r="A19" s="21" t="s">
        <v>64</v>
      </c>
      <c r="B19" s="21" t="s">
        <v>122</v>
      </c>
      <c r="C19" s="21" t="s">
        <v>153</v>
      </c>
      <c r="D19" s="21"/>
      <c r="E19" s="21" t="s">
        <v>103</v>
      </c>
      <c r="F19" s="22" t="s">
        <v>107</v>
      </c>
      <c r="G19" s="22" t="s">
        <v>74</v>
      </c>
      <c r="H19" s="21" t="s">
        <v>46</v>
      </c>
      <c r="I19" s="22" t="s">
        <v>47</v>
      </c>
      <c r="J19" s="22"/>
      <c r="K19" s="22"/>
      <c r="L19" s="21" t="s">
        <v>105</v>
      </c>
      <c r="M19" s="56" t="s">
        <v>44</v>
      </c>
      <c r="N19" s="56" t="s">
        <v>105</v>
      </c>
    </row>
    <row r="20" s="50" customFormat="1" ht="31.15" customHeight="1" spans="1:14">
      <c r="A20" s="21" t="s">
        <v>64</v>
      </c>
      <c r="B20" s="21" t="s">
        <v>65</v>
      </c>
      <c r="C20" s="21" t="s">
        <v>154</v>
      </c>
      <c r="D20" s="21"/>
      <c r="E20" s="21" t="s">
        <v>61</v>
      </c>
      <c r="F20" s="22" t="s">
        <v>61</v>
      </c>
      <c r="G20" s="22" t="s">
        <v>45</v>
      </c>
      <c r="H20" s="21" t="s">
        <v>46</v>
      </c>
      <c r="I20" s="22" t="s">
        <v>47</v>
      </c>
      <c r="J20" s="22"/>
      <c r="K20" s="22"/>
      <c r="L20" s="21" t="s">
        <v>48</v>
      </c>
      <c r="M20" s="56" t="s">
        <v>44</v>
      </c>
      <c r="N20" s="56" t="s">
        <v>44</v>
      </c>
    </row>
    <row r="21" s="50" customFormat="1" ht="31.15" customHeight="1" spans="1:14">
      <c r="A21" s="21" t="s">
        <v>64</v>
      </c>
      <c r="B21" s="21" t="s">
        <v>65</v>
      </c>
      <c r="C21" s="21" t="s">
        <v>155</v>
      </c>
      <c r="D21" s="21"/>
      <c r="E21" s="21" t="s">
        <v>61</v>
      </c>
      <c r="F21" s="22" t="s">
        <v>61</v>
      </c>
      <c r="G21" s="22" t="s">
        <v>45</v>
      </c>
      <c r="H21" s="21" t="s">
        <v>46</v>
      </c>
      <c r="I21" s="22" t="s">
        <v>47</v>
      </c>
      <c r="J21" s="22"/>
      <c r="K21" s="22"/>
      <c r="L21" s="21" t="s">
        <v>48</v>
      </c>
      <c r="M21" s="62" t="s">
        <v>44</v>
      </c>
      <c r="N21" s="56" t="s">
        <v>44</v>
      </c>
    </row>
    <row r="22" s="50" customFormat="1" ht="31.15" customHeight="1" spans="1:14">
      <c r="A22" s="21" t="s">
        <v>71</v>
      </c>
      <c r="B22" s="21" t="s">
        <v>72</v>
      </c>
      <c r="C22" s="21" t="s">
        <v>156</v>
      </c>
      <c r="D22" s="21"/>
      <c r="E22" s="21" t="s">
        <v>61</v>
      </c>
      <c r="F22" s="22" t="s">
        <v>61</v>
      </c>
      <c r="G22" s="22" t="s">
        <v>45</v>
      </c>
      <c r="H22" s="21" t="s">
        <v>46</v>
      </c>
      <c r="I22" s="22" t="s">
        <v>47</v>
      </c>
      <c r="J22" s="22"/>
      <c r="K22" s="22"/>
      <c r="L22" s="21" t="s">
        <v>48</v>
      </c>
      <c r="M22" s="62" t="s">
        <v>44</v>
      </c>
      <c r="N22" s="56" t="s">
        <v>44</v>
      </c>
    </row>
    <row r="23" s="50" customFormat="1" ht="31.15" customHeight="1" spans="1:15">
      <c r="A23" s="56"/>
      <c r="B23" s="56"/>
      <c r="C23" s="56"/>
      <c r="D23" s="56"/>
      <c r="E23" s="56"/>
      <c r="F23" s="56"/>
      <c r="G23" s="22"/>
      <c r="H23" s="56"/>
      <c r="I23" s="22"/>
      <c r="J23" s="22"/>
      <c r="K23" s="22"/>
      <c r="L23" s="56">
        <v>96</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
  <sheetViews>
    <sheetView view="pageBreakPreview" zoomScaleNormal="100" workbookViewId="0">
      <selection activeCell="L34" sqref="L34"/>
    </sheetView>
  </sheetViews>
  <sheetFormatPr defaultColWidth="8.88888888888889" defaultRowHeight="14.4"/>
  <cols>
    <col min="1" max="1" width="14.1111111111111" customWidth="1"/>
    <col min="2" max="2" width="19.1111111111111" customWidth="1"/>
    <col min="3" max="3" width="12.5555555555556" customWidth="1"/>
    <col min="4" max="4" width="9.11111111111111" customWidth="1"/>
    <col min="5" max="5" width="10.6666666666667" customWidth="1"/>
    <col min="6" max="6" width="12.4444444444444" customWidth="1"/>
    <col min="7" max="7" width="11.4444444444444" customWidth="1"/>
    <col min="8" max="8" width="13.1111111111111" customWidth="1"/>
    <col min="9" max="9" width="10.1111111111111" customWidth="1"/>
    <col min="11" max="11" width="13.3333333333333" customWidth="1"/>
    <col min="12" max="12" width="17.8888888888889" customWidth="1"/>
  </cols>
  <sheetData>
    <row r="1" ht="33" customHeight="1" spans="1:12">
      <c r="A1" s="1" t="s">
        <v>75</v>
      </c>
      <c r="B1" s="1"/>
      <c r="C1" s="1"/>
      <c r="D1" s="1"/>
      <c r="E1" s="1"/>
      <c r="F1" s="1"/>
      <c r="G1" s="1"/>
      <c r="H1" s="1"/>
      <c r="I1" s="1"/>
      <c r="J1" s="1"/>
      <c r="K1" s="1"/>
      <c r="L1" s="1"/>
    </row>
    <row r="2" ht="33" customHeight="1" spans="1:12">
      <c r="A2" s="2" t="s">
        <v>1</v>
      </c>
      <c r="B2" s="3" t="s">
        <v>979</v>
      </c>
      <c r="C2" s="4"/>
      <c r="D2" s="5"/>
      <c r="E2" s="2" t="s">
        <v>3</v>
      </c>
      <c r="F2" s="3" t="s">
        <v>942</v>
      </c>
      <c r="G2" s="4"/>
      <c r="H2" s="5"/>
      <c r="I2" s="2" t="s">
        <v>5</v>
      </c>
      <c r="J2" s="19" t="s">
        <v>361</v>
      </c>
      <c r="K2" s="20"/>
      <c r="L2" s="25"/>
    </row>
    <row r="3" ht="34" customHeight="1" spans="1:12">
      <c r="A3" s="2" t="s">
        <v>8</v>
      </c>
      <c r="B3" s="3" t="s">
        <v>9</v>
      </c>
      <c r="C3" s="4"/>
      <c r="D3" s="5"/>
      <c r="E3" s="2" t="s">
        <v>10</v>
      </c>
      <c r="F3" s="3" t="s">
        <v>943</v>
      </c>
      <c r="G3" s="4"/>
      <c r="H3" s="4"/>
      <c r="I3" s="4"/>
      <c r="J3" s="4"/>
      <c r="K3" s="4"/>
      <c r="L3" s="5"/>
    </row>
    <row r="4" ht="33" customHeight="1" spans="1:12">
      <c r="A4" s="6" t="s">
        <v>12</v>
      </c>
      <c r="B4" s="7" t="s">
        <v>13</v>
      </c>
      <c r="C4" s="8"/>
      <c r="D4" s="9"/>
      <c r="E4" s="10" t="s">
        <v>14</v>
      </c>
      <c r="F4" s="7" t="s">
        <v>361</v>
      </c>
      <c r="G4" s="8"/>
      <c r="H4" s="8"/>
      <c r="I4" s="8"/>
      <c r="J4" s="8"/>
      <c r="K4" s="8"/>
      <c r="L4" s="9"/>
    </row>
    <row r="5" ht="24" customHeight="1" spans="1:12">
      <c r="A5" s="11" t="s">
        <v>15</v>
      </c>
      <c r="B5" s="12"/>
      <c r="C5" s="13" t="s">
        <v>16</v>
      </c>
      <c r="D5" s="11" t="s">
        <v>17</v>
      </c>
      <c r="E5" s="12"/>
      <c r="F5" s="14" t="s">
        <v>18</v>
      </c>
      <c r="G5" s="14"/>
      <c r="H5" s="14"/>
      <c r="I5" s="14"/>
      <c r="J5" s="14" t="s">
        <v>19</v>
      </c>
      <c r="K5" s="29" t="s">
        <v>20</v>
      </c>
      <c r="L5" s="14" t="s">
        <v>21</v>
      </c>
    </row>
    <row r="6" ht="24" customHeight="1" spans="1:12">
      <c r="A6" s="15" t="s">
        <v>22</v>
      </c>
      <c r="B6" s="15"/>
      <c r="C6" s="16" t="s">
        <v>502</v>
      </c>
      <c r="D6" s="17" t="s">
        <v>502</v>
      </c>
      <c r="E6" s="17"/>
      <c r="F6" s="17">
        <f>F7+F8+F9</f>
        <v>300000</v>
      </c>
      <c r="G6" s="17"/>
      <c r="H6" s="17"/>
      <c r="I6" s="17"/>
      <c r="J6" s="27" t="s">
        <v>24</v>
      </c>
      <c r="K6" s="21">
        <f>IF(OR(D6=0,D6="0"),0,ROUND(((F7+F8+F9)/D6)*100,2))</f>
        <v>100</v>
      </c>
      <c r="L6" s="27">
        <f>ROUND((K6*M6/100),2)</f>
        <v>0</v>
      </c>
    </row>
    <row r="7" ht="24" customHeight="1" spans="1:12">
      <c r="A7" s="15" t="s">
        <v>26</v>
      </c>
      <c r="B7" s="15"/>
      <c r="C7" s="16" t="s">
        <v>502</v>
      </c>
      <c r="D7" s="17" t="s">
        <v>502</v>
      </c>
      <c r="E7" s="17"/>
      <c r="F7" s="17" t="s">
        <v>502</v>
      </c>
      <c r="G7" s="17"/>
      <c r="H7" s="17"/>
      <c r="I7" s="17"/>
      <c r="J7" s="21"/>
      <c r="K7" s="21">
        <f>IF(OR(D7=0,D7="0"),0,ROUND((F7/D7)*100,2))</f>
        <v>100</v>
      </c>
      <c r="L7" s="21"/>
    </row>
    <row r="8" ht="25" customHeight="1" spans="1:12">
      <c r="A8" s="15" t="s">
        <v>27</v>
      </c>
      <c r="B8" s="15"/>
      <c r="C8" s="16" t="s">
        <v>28</v>
      </c>
      <c r="D8" s="17" t="s">
        <v>28</v>
      </c>
      <c r="E8" s="17"/>
      <c r="F8" s="18" t="s">
        <v>28</v>
      </c>
      <c r="G8" s="18"/>
      <c r="H8" s="18"/>
      <c r="I8" s="18"/>
      <c r="J8" s="21"/>
      <c r="K8" s="21">
        <f>IF(OR(D8=0,D8="0"),0,ROUND((F8/D8)*100,2))</f>
        <v>0</v>
      </c>
      <c r="L8" s="21"/>
    </row>
    <row r="9" ht="22" customHeight="1" spans="1:12">
      <c r="A9" s="15" t="s">
        <v>29</v>
      </c>
      <c r="B9" s="15"/>
      <c r="C9" s="16" t="s">
        <v>28</v>
      </c>
      <c r="D9" s="17" t="s">
        <v>28</v>
      </c>
      <c r="E9" s="17"/>
      <c r="F9" s="17" t="s">
        <v>28</v>
      </c>
      <c r="G9" s="17"/>
      <c r="H9" s="17"/>
      <c r="I9" s="17"/>
      <c r="J9" s="21"/>
      <c r="K9" s="21">
        <f>IF(OR(D9="0",D9=0),0,(ROUND((F9/D9)*100,2)))</f>
        <v>0</v>
      </c>
      <c r="L9" s="21"/>
    </row>
    <row r="10" ht="26" customHeight="1" spans="1:12">
      <c r="A10" s="14" t="s">
        <v>30</v>
      </c>
      <c r="B10" s="14"/>
      <c r="C10" s="14"/>
      <c r="D10" s="14"/>
      <c r="E10" s="14"/>
      <c r="F10" s="14" t="s">
        <v>31</v>
      </c>
      <c r="G10" s="14"/>
      <c r="H10" s="14"/>
      <c r="I10" s="14"/>
      <c r="J10" s="14"/>
      <c r="K10" s="14"/>
      <c r="L10" s="14"/>
    </row>
    <row r="11" ht="43" customHeight="1" spans="1:12">
      <c r="A11" s="23" t="s">
        <v>980</v>
      </c>
      <c r="B11" s="28"/>
      <c r="C11" s="28"/>
      <c r="D11" s="28"/>
      <c r="E11" s="24"/>
      <c r="F11" s="19" t="s">
        <v>981</v>
      </c>
      <c r="G11" s="20"/>
      <c r="H11" s="20"/>
      <c r="I11" s="20"/>
      <c r="J11" s="20"/>
      <c r="K11" s="20"/>
      <c r="L11" s="25"/>
    </row>
    <row r="12" ht="15.6" spans="1:12">
      <c r="A12" s="14" t="s">
        <v>34</v>
      </c>
      <c r="B12" s="14" t="s">
        <v>35</v>
      </c>
      <c r="C12" s="11" t="s">
        <v>36</v>
      </c>
      <c r="D12" s="12"/>
      <c r="E12" s="12" t="s">
        <v>83</v>
      </c>
      <c r="F12" s="14" t="s">
        <v>37</v>
      </c>
      <c r="G12" s="14" t="s">
        <v>84</v>
      </c>
      <c r="H12" s="14" t="s">
        <v>38</v>
      </c>
      <c r="I12" s="14" t="s">
        <v>39</v>
      </c>
      <c r="J12" s="14" t="s">
        <v>19</v>
      </c>
      <c r="K12" s="14" t="s">
        <v>21</v>
      </c>
      <c r="L12" s="14" t="s">
        <v>40</v>
      </c>
    </row>
    <row r="13" ht="24" customHeight="1" spans="1:12">
      <c r="A13" s="21" t="s">
        <v>41</v>
      </c>
      <c r="B13" s="21" t="s">
        <v>42</v>
      </c>
      <c r="C13" s="21" t="s">
        <v>963</v>
      </c>
      <c r="D13" s="21"/>
      <c r="E13" s="21" t="s">
        <v>453</v>
      </c>
      <c r="F13" s="21" t="s">
        <v>50</v>
      </c>
      <c r="G13" s="21" t="s">
        <v>573</v>
      </c>
      <c r="H13" s="22" t="s">
        <v>50</v>
      </c>
      <c r="I13" s="22" t="s">
        <v>45</v>
      </c>
      <c r="J13" s="21" t="s">
        <v>673</v>
      </c>
      <c r="K13" s="21" t="s">
        <v>50</v>
      </c>
      <c r="L13" s="6" t="s">
        <v>361</v>
      </c>
    </row>
    <row r="14" ht="24" customHeight="1" spans="1:12">
      <c r="A14" s="21" t="s">
        <v>41</v>
      </c>
      <c r="B14" s="21" t="s">
        <v>59</v>
      </c>
      <c r="C14" s="23" t="s">
        <v>967</v>
      </c>
      <c r="D14" s="24"/>
      <c r="E14" s="21" t="s">
        <v>453</v>
      </c>
      <c r="F14" s="21" t="s">
        <v>67</v>
      </c>
      <c r="G14" s="21" t="s">
        <v>93</v>
      </c>
      <c r="H14" s="22" t="s">
        <v>67</v>
      </c>
      <c r="I14" s="22" t="s">
        <v>45</v>
      </c>
      <c r="J14" s="21" t="s">
        <v>673</v>
      </c>
      <c r="K14" s="21" t="s">
        <v>50</v>
      </c>
      <c r="L14" s="6" t="s">
        <v>361</v>
      </c>
    </row>
    <row r="15" ht="24" customHeight="1" spans="1:12">
      <c r="A15" s="21" t="s">
        <v>41</v>
      </c>
      <c r="B15" s="21" t="s">
        <v>62</v>
      </c>
      <c r="C15" s="23" t="s">
        <v>968</v>
      </c>
      <c r="D15" s="24"/>
      <c r="E15" s="21" t="s">
        <v>969</v>
      </c>
      <c r="F15" s="21" t="s">
        <v>87</v>
      </c>
      <c r="G15" s="21" t="s">
        <v>282</v>
      </c>
      <c r="H15" s="22" t="s">
        <v>87</v>
      </c>
      <c r="I15" s="22" t="s">
        <v>45</v>
      </c>
      <c r="J15" s="21" t="s">
        <v>46</v>
      </c>
      <c r="K15" s="21" t="s">
        <v>48</v>
      </c>
      <c r="L15" s="6" t="s">
        <v>361</v>
      </c>
    </row>
    <row r="16" ht="24" customHeight="1" spans="1:12">
      <c r="A16" s="21" t="s">
        <v>41</v>
      </c>
      <c r="B16" s="21" t="s">
        <v>96</v>
      </c>
      <c r="C16" s="23" t="s">
        <v>952</v>
      </c>
      <c r="D16" s="24"/>
      <c r="E16" s="21" t="s">
        <v>255</v>
      </c>
      <c r="F16" s="21" t="s">
        <v>982</v>
      </c>
      <c r="G16" s="21" t="s">
        <v>207</v>
      </c>
      <c r="H16" s="22" t="s">
        <v>982</v>
      </c>
      <c r="I16" s="22" t="s">
        <v>45</v>
      </c>
      <c r="J16" s="21" t="s">
        <v>70</v>
      </c>
      <c r="K16" s="21" t="s">
        <v>58</v>
      </c>
      <c r="L16" s="6" t="s">
        <v>361</v>
      </c>
    </row>
    <row r="17" ht="28" customHeight="1" spans="1:12">
      <c r="A17" s="21" t="s">
        <v>41</v>
      </c>
      <c r="B17" s="21" t="s">
        <v>98</v>
      </c>
      <c r="C17" s="23" t="s">
        <v>970</v>
      </c>
      <c r="D17" s="24"/>
      <c r="E17" s="21" t="s">
        <v>453</v>
      </c>
      <c r="F17" s="21" t="s">
        <v>67</v>
      </c>
      <c r="G17" s="21" t="s">
        <v>93</v>
      </c>
      <c r="H17" s="22" t="s">
        <v>67</v>
      </c>
      <c r="I17" s="22" t="s">
        <v>45</v>
      </c>
      <c r="J17" s="21" t="s">
        <v>70</v>
      </c>
      <c r="K17" s="21" t="s">
        <v>58</v>
      </c>
      <c r="L17" s="6" t="s">
        <v>361</v>
      </c>
    </row>
    <row r="18" ht="30" customHeight="1" spans="1:12">
      <c r="A18" s="21" t="s">
        <v>64</v>
      </c>
      <c r="B18" s="21" t="s">
        <v>65</v>
      </c>
      <c r="C18" s="23" t="s">
        <v>983</v>
      </c>
      <c r="D18" s="24"/>
      <c r="E18" s="21" t="s">
        <v>453</v>
      </c>
      <c r="F18" s="21" t="s">
        <v>67</v>
      </c>
      <c r="G18" s="21" t="s">
        <v>974</v>
      </c>
      <c r="H18" s="22" t="s">
        <v>67</v>
      </c>
      <c r="I18" s="22" t="s">
        <v>45</v>
      </c>
      <c r="J18" s="21" t="s">
        <v>46</v>
      </c>
      <c r="K18" s="21" t="s">
        <v>48</v>
      </c>
      <c r="L18" s="6" t="s">
        <v>361</v>
      </c>
    </row>
    <row r="19" ht="25" customHeight="1" spans="1:12">
      <c r="A19" s="21" t="s">
        <v>64</v>
      </c>
      <c r="B19" s="21" t="s">
        <v>561</v>
      </c>
      <c r="C19" s="23" t="s">
        <v>984</v>
      </c>
      <c r="D19" s="24"/>
      <c r="E19" s="21" t="s">
        <v>102</v>
      </c>
      <c r="F19" s="21" t="s">
        <v>513</v>
      </c>
      <c r="G19" s="21" t="s">
        <v>965</v>
      </c>
      <c r="H19" s="22" t="s">
        <v>87</v>
      </c>
      <c r="I19" s="22" t="s">
        <v>44</v>
      </c>
      <c r="J19" s="21" t="s">
        <v>70</v>
      </c>
      <c r="K19" s="21" t="s">
        <v>58</v>
      </c>
      <c r="L19" s="6" t="s">
        <v>361</v>
      </c>
    </row>
    <row r="20" ht="25" customHeight="1" spans="1:12">
      <c r="A20" s="21" t="s">
        <v>64</v>
      </c>
      <c r="B20" s="21" t="s">
        <v>237</v>
      </c>
      <c r="C20" s="23" t="s">
        <v>985</v>
      </c>
      <c r="D20" s="24"/>
      <c r="E20" s="21" t="s">
        <v>453</v>
      </c>
      <c r="F20" s="21" t="s">
        <v>61</v>
      </c>
      <c r="G20" s="21" t="s">
        <v>93</v>
      </c>
      <c r="H20" s="22" t="s">
        <v>61</v>
      </c>
      <c r="I20" s="22" t="s">
        <v>45</v>
      </c>
      <c r="J20" s="21" t="s">
        <v>70</v>
      </c>
      <c r="K20" s="21" t="s">
        <v>58</v>
      </c>
      <c r="L20" s="6" t="s">
        <v>361</v>
      </c>
    </row>
    <row r="21" ht="33" customHeight="1" spans="1:12">
      <c r="A21" s="21" t="s">
        <v>64</v>
      </c>
      <c r="B21" s="21" t="s">
        <v>68</v>
      </c>
      <c r="C21" s="23" t="s">
        <v>986</v>
      </c>
      <c r="D21" s="24"/>
      <c r="E21" s="21" t="s">
        <v>969</v>
      </c>
      <c r="F21" s="21" t="s">
        <v>48</v>
      </c>
      <c r="G21" s="21" t="s">
        <v>93</v>
      </c>
      <c r="H21" s="22" t="s">
        <v>48</v>
      </c>
      <c r="I21" s="22" t="s">
        <v>45</v>
      </c>
      <c r="J21" s="21" t="s">
        <v>70</v>
      </c>
      <c r="K21" s="21" t="s">
        <v>58</v>
      </c>
      <c r="L21" s="6" t="s">
        <v>361</v>
      </c>
    </row>
    <row r="22" ht="34" customHeight="1" spans="1:12">
      <c r="A22" s="21" t="s">
        <v>71</v>
      </c>
      <c r="B22" s="21" t="s">
        <v>72</v>
      </c>
      <c r="C22" s="23" t="s">
        <v>517</v>
      </c>
      <c r="D22" s="24"/>
      <c r="E22" s="21" t="s">
        <v>453</v>
      </c>
      <c r="F22" s="21" t="s">
        <v>67</v>
      </c>
      <c r="G22" s="21" t="s">
        <v>93</v>
      </c>
      <c r="H22" s="22" t="s">
        <v>67</v>
      </c>
      <c r="I22" s="22" t="s">
        <v>45</v>
      </c>
      <c r="J22" s="21" t="s">
        <v>70</v>
      </c>
      <c r="K22" s="21" t="s">
        <v>58</v>
      </c>
      <c r="L22" s="6" t="s">
        <v>361</v>
      </c>
    </row>
  </sheetData>
  <mergeCells count="3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C14:D14"/>
    <mergeCell ref="C15:D15"/>
    <mergeCell ref="C16:D16"/>
    <mergeCell ref="C17:D17"/>
    <mergeCell ref="C18:D18"/>
    <mergeCell ref="C19:D19"/>
    <mergeCell ref="C20:D20"/>
    <mergeCell ref="C21:D21"/>
    <mergeCell ref="C22:D22"/>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751388888888889" right="0.751388888888889" top="1" bottom="1" header="0.5" footer="0.5"/>
  <pageSetup paperSize="9" scale="74" orientation="landscape" horizontalDpi="600"/>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
  <sheetViews>
    <sheetView view="pageBreakPreview" zoomScaleNormal="100" workbookViewId="0">
      <selection activeCell="L34" sqref="L34"/>
    </sheetView>
  </sheetViews>
  <sheetFormatPr defaultColWidth="8.88888888888889" defaultRowHeight="14.4"/>
  <cols>
    <col min="1" max="1" width="13.4444444444444" customWidth="1"/>
    <col min="2" max="2" width="19.3333333333333" customWidth="1"/>
    <col min="3" max="3" width="16.3333333333333" customWidth="1"/>
    <col min="4" max="4" width="6.33333333333333" customWidth="1"/>
    <col min="5" max="5" width="11.6666666666667" customWidth="1"/>
    <col min="6" max="6" width="12.2222222222222" customWidth="1"/>
    <col min="7" max="7" width="10.6666666666667" customWidth="1"/>
    <col min="8" max="8" width="14.6666666666667" customWidth="1"/>
    <col min="9" max="9" width="10.5555555555556" customWidth="1"/>
    <col min="11" max="11" width="12.2222222222222" customWidth="1"/>
    <col min="12" max="12" width="17.5555555555556" customWidth="1"/>
  </cols>
  <sheetData>
    <row r="1" ht="34" customHeight="1" spans="1:12">
      <c r="A1" s="1" t="s">
        <v>75</v>
      </c>
      <c r="B1" s="1"/>
      <c r="C1" s="1"/>
      <c r="D1" s="1"/>
      <c r="E1" s="1"/>
      <c r="F1" s="1"/>
      <c r="G1" s="1"/>
      <c r="H1" s="1"/>
      <c r="I1" s="1"/>
      <c r="J1" s="1"/>
      <c r="K1" s="1"/>
      <c r="L1" s="1"/>
    </row>
    <row r="2" ht="38" customHeight="1" spans="1:12">
      <c r="A2" s="2" t="s">
        <v>1</v>
      </c>
      <c r="B2" s="3" t="s">
        <v>987</v>
      </c>
      <c r="C2" s="4"/>
      <c r="D2" s="5"/>
      <c r="E2" s="2" t="s">
        <v>3</v>
      </c>
      <c r="F2" s="3" t="s">
        <v>942</v>
      </c>
      <c r="G2" s="4"/>
      <c r="H2" s="5"/>
      <c r="I2" s="2" t="s">
        <v>5</v>
      </c>
      <c r="J2" s="19" t="s">
        <v>361</v>
      </c>
      <c r="K2" s="20"/>
      <c r="L2" s="25"/>
    </row>
    <row r="3" ht="28" customHeight="1" spans="1:12">
      <c r="A3" s="2" t="s">
        <v>8</v>
      </c>
      <c r="B3" s="3" t="s">
        <v>9</v>
      </c>
      <c r="C3" s="4"/>
      <c r="D3" s="5"/>
      <c r="E3" s="2" t="s">
        <v>10</v>
      </c>
      <c r="F3" s="3" t="s">
        <v>943</v>
      </c>
      <c r="G3" s="4"/>
      <c r="H3" s="4"/>
      <c r="I3" s="4"/>
      <c r="J3" s="4"/>
      <c r="K3" s="4"/>
      <c r="L3" s="5"/>
    </row>
    <row r="4" ht="31" customHeight="1" spans="1:12">
      <c r="A4" s="6" t="s">
        <v>12</v>
      </c>
      <c r="B4" s="7" t="s">
        <v>13</v>
      </c>
      <c r="C4" s="8"/>
      <c r="D4" s="9"/>
      <c r="E4" s="10" t="s">
        <v>14</v>
      </c>
      <c r="F4" s="7" t="s">
        <v>361</v>
      </c>
      <c r="G4" s="8"/>
      <c r="H4" s="8"/>
      <c r="I4" s="8"/>
      <c r="J4" s="8"/>
      <c r="K4" s="8"/>
      <c r="L4" s="9"/>
    </row>
    <row r="5" ht="36" customHeight="1" spans="1:12">
      <c r="A5" s="11" t="s">
        <v>15</v>
      </c>
      <c r="B5" s="12"/>
      <c r="C5" s="13" t="s">
        <v>16</v>
      </c>
      <c r="D5" s="11" t="s">
        <v>17</v>
      </c>
      <c r="E5" s="12"/>
      <c r="F5" s="14" t="s">
        <v>18</v>
      </c>
      <c r="G5" s="14"/>
      <c r="H5" s="14"/>
      <c r="I5" s="14"/>
      <c r="J5" s="14" t="s">
        <v>19</v>
      </c>
      <c r="K5" s="26" t="s">
        <v>20</v>
      </c>
      <c r="L5" s="14" t="s">
        <v>21</v>
      </c>
    </row>
    <row r="6" ht="24" customHeight="1" spans="1:12">
      <c r="A6" s="15" t="s">
        <v>22</v>
      </c>
      <c r="B6" s="15"/>
      <c r="C6" s="16" t="s">
        <v>988</v>
      </c>
      <c r="D6" s="17" t="s">
        <v>989</v>
      </c>
      <c r="E6" s="17"/>
      <c r="F6" s="17">
        <f>F7+F8+F9</f>
        <v>373500</v>
      </c>
      <c r="G6" s="17"/>
      <c r="H6" s="17"/>
      <c r="I6" s="17"/>
      <c r="J6" s="27" t="s">
        <v>24</v>
      </c>
      <c r="K6" s="21">
        <f>IF(OR(D6=0,D6="0"),0,ROUND(((F7+F8+F9)/D6)*100,2))</f>
        <v>100</v>
      </c>
      <c r="L6" s="27">
        <f>ROUND((K6*M6/100),2)</f>
        <v>0</v>
      </c>
    </row>
    <row r="7" ht="26" customHeight="1" spans="1:12">
      <c r="A7" s="15" t="s">
        <v>26</v>
      </c>
      <c r="B7" s="15"/>
      <c r="C7" s="16" t="s">
        <v>988</v>
      </c>
      <c r="D7" s="17" t="s">
        <v>989</v>
      </c>
      <c r="E7" s="17"/>
      <c r="F7" s="17" t="s">
        <v>989</v>
      </c>
      <c r="G7" s="17"/>
      <c r="H7" s="17"/>
      <c r="I7" s="17"/>
      <c r="J7" s="21"/>
      <c r="K7" s="21">
        <f>IF(OR(D7=0,D7="0"),0,ROUND((F7/D7)*100,2))</f>
        <v>100</v>
      </c>
      <c r="L7" s="21"/>
    </row>
    <row r="8" ht="27" customHeight="1" spans="1:12">
      <c r="A8" s="15" t="s">
        <v>27</v>
      </c>
      <c r="B8" s="15"/>
      <c r="C8" s="16" t="s">
        <v>28</v>
      </c>
      <c r="D8" s="17" t="s">
        <v>28</v>
      </c>
      <c r="E8" s="17"/>
      <c r="F8" s="18" t="s">
        <v>28</v>
      </c>
      <c r="G8" s="18"/>
      <c r="H8" s="18"/>
      <c r="I8" s="18"/>
      <c r="J8" s="21"/>
      <c r="K8" s="21">
        <f>IF(OR(D8=0,D8="0"),0,ROUND((F8/D8)*100,2))</f>
        <v>0</v>
      </c>
      <c r="L8" s="21"/>
    </row>
    <row r="9" ht="26" customHeight="1" spans="1:12">
      <c r="A9" s="15" t="s">
        <v>29</v>
      </c>
      <c r="B9" s="15"/>
      <c r="C9" s="16" t="s">
        <v>28</v>
      </c>
      <c r="D9" s="17" t="s">
        <v>28</v>
      </c>
      <c r="E9" s="17"/>
      <c r="F9" s="17" t="s">
        <v>28</v>
      </c>
      <c r="G9" s="17"/>
      <c r="H9" s="17"/>
      <c r="I9" s="17"/>
      <c r="J9" s="21"/>
      <c r="K9" s="21">
        <f>IF(OR(D9="0",D9=0),0,(ROUND((F9/D9)*100,2)))</f>
        <v>0</v>
      </c>
      <c r="L9" s="21"/>
    </row>
    <row r="10" ht="26" customHeight="1" spans="1:12">
      <c r="A10" s="14" t="s">
        <v>30</v>
      </c>
      <c r="B10" s="14"/>
      <c r="C10" s="14"/>
      <c r="D10" s="14"/>
      <c r="E10" s="14"/>
      <c r="F10" s="14" t="s">
        <v>31</v>
      </c>
      <c r="G10" s="14"/>
      <c r="H10" s="14"/>
      <c r="I10" s="14"/>
      <c r="J10" s="14"/>
      <c r="K10" s="14"/>
      <c r="L10" s="14"/>
    </row>
    <row r="11" ht="75" customHeight="1" spans="1:12">
      <c r="A11" s="23" t="s">
        <v>990</v>
      </c>
      <c r="B11" s="28"/>
      <c r="C11" s="28"/>
      <c r="D11" s="28"/>
      <c r="E11" s="24"/>
      <c r="F11" s="19" t="s">
        <v>991</v>
      </c>
      <c r="G11" s="20"/>
      <c r="H11" s="20"/>
      <c r="I11" s="20"/>
      <c r="J11" s="20"/>
      <c r="K11" s="20"/>
      <c r="L11" s="25"/>
    </row>
    <row r="12" ht="39" customHeight="1" spans="1:12">
      <c r="A12" s="14" t="s">
        <v>34</v>
      </c>
      <c r="B12" s="14" t="s">
        <v>35</v>
      </c>
      <c r="C12" s="11" t="s">
        <v>36</v>
      </c>
      <c r="D12" s="12"/>
      <c r="E12" s="12" t="s">
        <v>83</v>
      </c>
      <c r="F12" s="14" t="s">
        <v>37</v>
      </c>
      <c r="G12" s="14" t="s">
        <v>84</v>
      </c>
      <c r="H12" s="14" t="s">
        <v>38</v>
      </c>
      <c r="I12" s="14" t="s">
        <v>39</v>
      </c>
      <c r="J12" s="14" t="s">
        <v>19</v>
      </c>
      <c r="K12" s="14" t="s">
        <v>21</v>
      </c>
      <c r="L12" s="14" t="s">
        <v>40</v>
      </c>
    </row>
    <row r="13" ht="31" customHeight="1" spans="1:12">
      <c r="A13" s="21" t="s">
        <v>41</v>
      </c>
      <c r="B13" s="21" t="s">
        <v>42</v>
      </c>
      <c r="C13" s="21" t="s">
        <v>963</v>
      </c>
      <c r="D13" s="21"/>
      <c r="E13" s="21" t="s">
        <v>86</v>
      </c>
      <c r="F13" s="21" t="s">
        <v>58</v>
      </c>
      <c r="G13" s="21" t="s">
        <v>690</v>
      </c>
      <c r="H13" s="22" t="s">
        <v>58</v>
      </c>
      <c r="I13" s="22" t="s">
        <v>45</v>
      </c>
      <c r="J13" s="21" t="s">
        <v>46</v>
      </c>
      <c r="K13" s="21" t="s">
        <v>48</v>
      </c>
      <c r="L13" s="6" t="s">
        <v>361</v>
      </c>
    </row>
    <row r="14" ht="28" customHeight="1" spans="1:12">
      <c r="A14" s="21" t="s">
        <v>41</v>
      </c>
      <c r="B14" s="21" t="s">
        <v>59</v>
      </c>
      <c r="C14" s="23" t="s">
        <v>992</v>
      </c>
      <c r="D14" s="24"/>
      <c r="E14" s="21" t="s">
        <v>453</v>
      </c>
      <c r="F14" s="21" t="s">
        <v>67</v>
      </c>
      <c r="G14" s="21" t="s">
        <v>93</v>
      </c>
      <c r="H14" s="22" t="s">
        <v>67</v>
      </c>
      <c r="I14" s="22" t="s">
        <v>45</v>
      </c>
      <c r="J14" s="21" t="s">
        <v>673</v>
      </c>
      <c r="K14" s="21" t="s">
        <v>50</v>
      </c>
      <c r="L14" s="6" t="s">
        <v>361</v>
      </c>
    </row>
    <row r="15" ht="27" customHeight="1" spans="1:12">
      <c r="A15" s="21" t="s">
        <v>41</v>
      </c>
      <c r="B15" s="21" t="s">
        <v>62</v>
      </c>
      <c r="C15" s="23" t="s">
        <v>968</v>
      </c>
      <c r="D15" s="24"/>
      <c r="E15" s="21" t="s">
        <v>969</v>
      </c>
      <c r="F15" s="21" t="s">
        <v>982</v>
      </c>
      <c r="G15" s="21" t="s">
        <v>282</v>
      </c>
      <c r="H15" s="22" t="s">
        <v>982</v>
      </c>
      <c r="I15" s="22" t="s">
        <v>45</v>
      </c>
      <c r="J15" s="21" t="s">
        <v>46</v>
      </c>
      <c r="K15" s="21" t="s">
        <v>48</v>
      </c>
      <c r="L15" s="6" t="s">
        <v>361</v>
      </c>
    </row>
    <row r="16" ht="28" customHeight="1" spans="1:12">
      <c r="A16" s="21" t="s">
        <v>41</v>
      </c>
      <c r="B16" s="21" t="s">
        <v>96</v>
      </c>
      <c r="C16" s="23" t="s">
        <v>952</v>
      </c>
      <c r="D16" s="24"/>
      <c r="E16" s="21" t="s">
        <v>255</v>
      </c>
      <c r="F16" s="21" t="s">
        <v>506</v>
      </c>
      <c r="G16" s="21" t="s">
        <v>207</v>
      </c>
      <c r="H16" s="22" t="s">
        <v>506</v>
      </c>
      <c r="I16" s="22" t="s">
        <v>45</v>
      </c>
      <c r="J16" s="21" t="s">
        <v>46</v>
      </c>
      <c r="K16" s="21" t="s">
        <v>48</v>
      </c>
      <c r="L16" s="6" t="s">
        <v>361</v>
      </c>
    </row>
    <row r="17" ht="26" customHeight="1" spans="1:12">
      <c r="A17" s="21" t="s">
        <v>41</v>
      </c>
      <c r="B17" s="21" t="s">
        <v>98</v>
      </c>
      <c r="C17" s="23" t="s">
        <v>970</v>
      </c>
      <c r="D17" s="24"/>
      <c r="E17" s="21" t="s">
        <v>453</v>
      </c>
      <c r="F17" s="21" t="s">
        <v>67</v>
      </c>
      <c r="G17" s="21" t="s">
        <v>93</v>
      </c>
      <c r="H17" s="22" t="s">
        <v>67</v>
      </c>
      <c r="I17" s="22" t="s">
        <v>45</v>
      </c>
      <c r="J17" s="21" t="s">
        <v>70</v>
      </c>
      <c r="K17" s="21" t="s">
        <v>58</v>
      </c>
      <c r="L17" s="6" t="s">
        <v>361</v>
      </c>
    </row>
    <row r="18" ht="37" customHeight="1" spans="1:12">
      <c r="A18" s="21" t="s">
        <v>64</v>
      </c>
      <c r="B18" s="21" t="s">
        <v>122</v>
      </c>
      <c r="C18" s="23" t="s">
        <v>972</v>
      </c>
      <c r="D18" s="24"/>
      <c r="E18" s="21" t="s">
        <v>102</v>
      </c>
      <c r="F18" s="21" t="s">
        <v>103</v>
      </c>
      <c r="G18" s="21" t="s">
        <v>690</v>
      </c>
      <c r="H18" s="22" t="s">
        <v>87</v>
      </c>
      <c r="I18" s="22" t="s">
        <v>44</v>
      </c>
      <c r="J18" s="21" t="s">
        <v>70</v>
      </c>
      <c r="K18" s="21" t="s">
        <v>58</v>
      </c>
      <c r="L18" s="6" t="s">
        <v>361</v>
      </c>
    </row>
    <row r="19" ht="29" customHeight="1" spans="1:12">
      <c r="A19" s="21" t="s">
        <v>64</v>
      </c>
      <c r="B19" s="21" t="s">
        <v>65</v>
      </c>
      <c r="C19" s="23" t="s">
        <v>973</v>
      </c>
      <c r="D19" s="24"/>
      <c r="E19" s="21" t="s">
        <v>453</v>
      </c>
      <c r="F19" s="21" t="s">
        <v>67</v>
      </c>
      <c r="G19" s="21" t="s">
        <v>93</v>
      </c>
      <c r="H19" s="22" t="s">
        <v>67</v>
      </c>
      <c r="I19" s="22" t="s">
        <v>45</v>
      </c>
      <c r="J19" s="21" t="s">
        <v>46</v>
      </c>
      <c r="K19" s="21" t="s">
        <v>48</v>
      </c>
      <c r="L19" s="6" t="s">
        <v>361</v>
      </c>
    </row>
    <row r="20" ht="34" customHeight="1" spans="1:12">
      <c r="A20" s="21" t="s">
        <v>64</v>
      </c>
      <c r="B20" s="21" t="s">
        <v>237</v>
      </c>
      <c r="C20" s="23" t="s">
        <v>985</v>
      </c>
      <c r="D20" s="24"/>
      <c r="E20" s="21" t="s">
        <v>453</v>
      </c>
      <c r="F20" s="21" t="s">
        <v>67</v>
      </c>
      <c r="G20" s="21" t="s">
        <v>93</v>
      </c>
      <c r="H20" s="22" t="s">
        <v>67</v>
      </c>
      <c r="I20" s="22" t="s">
        <v>45</v>
      </c>
      <c r="J20" s="21" t="s">
        <v>70</v>
      </c>
      <c r="K20" s="21" t="s">
        <v>58</v>
      </c>
      <c r="L20" s="6" t="s">
        <v>361</v>
      </c>
    </row>
    <row r="21" ht="31" customHeight="1" spans="1:12">
      <c r="A21" s="21" t="s">
        <v>64</v>
      </c>
      <c r="B21" s="21" t="s">
        <v>68</v>
      </c>
      <c r="C21" s="23" t="s">
        <v>986</v>
      </c>
      <c r="D21" s="24"/>
      <c r="E21" s="21" t="s">
        <v>969</v>
      </c>
      <c r="F21" s="21" t="s">
        <v>48</v>
      </c>
      <c r="G21" s="21" t="s">
        <v>93</v>
      </c>
      <c r="H21" s="22" t="s">
        <v>48</v>
      </c>
      <c r="I21" s="22" t="s">
        <v>45</v>
      </c>
      <c r="J21" s="21" t="s">
        <v>70</v>
      </c>
      <c r="K21" s="21" t="s">
        <v>58</v>
      </c>
      <c r="L21" s="6" t="s">
        <v>361</v>
      </c>
    </row>
    <row r="22" ht="34" customHeight="1" spans="1:12">
      <c r="A22" s="21" t="s">
        <v>71</v>
      </c>
      <c r="B22" s="21" t="s">
        <v>72</v>
      </c>
      <c r="C22" s="23" t="s">
        <v>517</v>
      </c>
      <c r="D22" s="24"/>
      <c r="E22" s="21" t="s">
        <v>453</v>
      </c>
      <c r="F22" s="21" t="s">
        <v>67</v>
      </c>
      <c r="G22" s="21" t="s">
        <v>93</v>
      </c>
      <c r="H22" s="22" t="s">
        <v>67</v>
      </c>
      <c r="I22" s="22" t="s">
        <v>45</v>
      </c>
      <c r="J22" s="21" t="s">
        <v>46</v>
      </c>
      <c r="K22" s="21" t="s">
        <v>48</v>
      </c>
      <c r="L22" s="6" t="s">
        <v>361</v>
      </c>
    </row>
  </sheetData>
  <mergeCells count="3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C14:D14"/>
    <mergeCell ref="C15:D15"/>
    <mergeCell ref="C16:D16"/>
    <mergeCell ref="C17:D17"/>
    <mergeCell ref="C18:D18"/>
    <mergeCell ref="C19:D19"/>
    <mergeCell ref="C20:D20"/>
    <mergeCell ref="C21:D21"/>
    <mergeCell ref="C22:D22"/>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751388888888889" right="0.751388888888889" top="1" bottom="1" header="0.5" footer="0.5"/>
  <pageSetup paperSize="9" scale="62" orientation="landscape" horizontalDpi="600"/>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3"/>
  <sheetViews>
    <sheetView view="pageBreakPreview" zoomScaleNormal="100" topLeftCell="A5" workbookViewId="0">
      <selection activeCell="L34" sqref="L34"/>
    </sheetView>
  </sheetViews>
  <sheetFormatPr defaultColWidth="8.88888888888889" defaultRowHeight="14.4"/>
  <cols>
    <col min="1" max="1" width="13.5833333333333" customWidth="1"/>
    <col min="2" max="2" width="20.7592592592593" customWidth="1"/>
    <col min="3" max="3" width="17.3888888888889" customWidth="1"/>
    <col min="4" max="4" width="7.77777777777778" customWidth="1"/>
    <col min="5" max="5" width="11.9537037037037" customWidth="1"/>
    <col min="6" max="6" width="14.0185185185185" customWidth="1"/>
    <col min="7" max="7" width="12.5" customWidth="1"/>
    <col min="8" max="8" width="12.712962962963" customWidth="1"/>
    <col min="9" max="9" width="10.3240740740741" customWidth="1"/>
    <col min="10" max="10" width="10.6481481481481" customWidth="1"/>
    <col min="11" max="11" width="11.7777777777778" customWidth="1"/>
    <col min="12" max="12" width="16.7777777777778" customWidth="1"/>
  </cols>
  <sheetData>
    <row r="1" ht="33" customHeight="1" spans="1:12">
      <c r="A1" s="1" t="s">
        <v>75</v>
      </c>
      <c r="B1" s="1"/>
      <c r="C1" s="1"/>
      <c r="D1" s="1"/>
      <c r="E1" s="1"/>
      <c r="F1" s="1"/>
      <c r="G1" s="1"/>
      <c r="H1" s="1"/>
      <c r="I1" s="1"/>
      <c r="J1" s="1"/>
      <c r="K1" s="1"/>
      <c r="L1" s="1"/>
    </row>
    <row r="2" ht="36" customHeight="1" spans="1:12">
      <c r="A2" s="2" t="s">
        <v>1</v>
      </c>
      <c r="B2" s="3" t="s">
        <v>993</v>
      </c>
      <c r="C2" s="4"/>
      <c r="D2" s="5"/>
      <c r="E2" s="2" t="s">
        <v>3</v>
      </c>
      <c r="F2" s="3" t="s">
        <v>942</v>
      </c>
      <c r="G2" s="4"/>
      <c r="H2" s="5"/>
      <c r="I2" s="2" t="s">
        <v>5</v>
      </c>
      <c r="J2" s="19" t="s">
        <v>361</v>
      </c>
      <c r="K2" s="20"/>
      <c r="L2" s="25"/>
    </row>
    <row r="3" ht="33" customHeight="1" spans="1:12">
      <c r="A3" s="2" t="s">
        <v>8</v>
      </c>
      <c r="B3" s="3" t="s">
        <v>9</v>
      </c>
      <c r="C3" s="4"/>
      <c r="D3" s="5"/>
      <c r="E3" s="2" t="s">
        <v>10</v>
      </c>
      <c r="F3" s="3" t="s">
        <v>943</v>
      </c>
      <c r="G3" s="4"/>
      <c r="H3" s="4"/>
      <c r="I3" s="4"/>
      <c r="J3" s="4"/>
      <c r="K3" s="4"/>
      <c r="L3" s="5"/>
    </row>
    <row r="4" ht="33" customHeight="1" spans="1:12">
      <c r="A4" s="6" t="s">
        <v>12</v>
      </c>
      <c r="B4" s="7" t="s">
        <v>13</v>
      </c>
      <c r="C4" s="8"/>
      <c r="D4" s="9"/>
      <c r="E4" s="10" t="s">
        <v>14</v>
      </c>
      <c r="F4" s="7" t="s">
        <v>361</v>
      </c>
      <c r="G4" s="8"/>
      <c r="H4" s="8"/>
      <c r="I4" s="8"/>
      <c r="J4" s="8"/>
      <c r="K4" s="8"/>
      <c r="L4" s="9"/>
    </row>
    <row r="5" ht="39" customHeight="1" spans="1:12">
      <c r="A5" s="11" t="s">
        <v>15</v>
      </c>
      <c r="B5" s="12"/>
      <c r="C5" s="13" t="s">
        <v>16</v>
      </c>
      <c r="D5" s="11" t="s">
        <v>17</v>
      </c>
      <c r="E5" s="12"/>
      <c r="F5" s="14" t="s">
        <v>18</v>
      </c>
      <c r="G5" s="14"/>
      <c r="H5" s="14"/>
      <c r="I5" s="14"/>
      <c r="J5" s="14" t="s">
        <v>19</v>
      </c>
      <c r="K5" s="26" t="s">
        <v>20</v>
      </c>
      <c r="L5" s="14" t="s">
        <v>21</v>
      </c>
    </row>
    <row r="6" ht="24" customHeight="1" spans="1:12">
      <c r="A6" s="15" t="s">
        <v>22</v>
      </c>
      <c r="B6" s="15"/>
      <c r="C6" s="16" t="s">
        <v>23</v>
      </c>
      <c r="D6" s="17" t="s">
        <v>994</v>
      </c>
      <c r="E6" s="17"/>
      <c r="F6" s="17">
        <f>F7+F8+F9</f>
        <v>48000</v>
      </c>
      <c r="G6" s="17"/>
      <c r="H6" s="17"/>
      <c r="I6" s="17"/>
      <c r="J6" s="27" t="s">
        <v>24</v>
      </c>
      <c r="K6" s="21">
        <f>IF(OR(D6=0,D6="0"),0,ROUND(((F7+F8+F9)/D6)*100,2))</f>
        <v>100</v>
      </c>
      <c r="L6" s="27">
        <f>ROUND((K6*M6/100),2)</f>
        <v>0</v>
      </c>
    </row>
    <row r="7" ht="22" customHeight="1" spans="1:12">
      <c r="A7" s="15" t="s">
        <v>26</v>
      </c>
      <c r="B7" s="15"/>
      <c r="C7" s="16" t="s">
        <v>23</v>
      </c>
      <c r="D7" s="17" t="s">
        <v>994</v>
      </c>
      <c r="E7" s="17"/>
      <c r="F7" s="17" t="s">
        <v>994</v>
      </c>
      <c r="G7" s="17"/>
      <c r="H7" s="17"/>
      <c r="I7" s="17"/>
      <c r="J7" s="21"/>
      <c r="K7" s="21">
        <f>IF(OR(D7=0,D7="0"),0,ROUND((F7/D7)*100,2))</f>
        <v>100</v>
      </c>
      <c r="L7" s="21"/>
    </row>
    <row r="8" ht="23" customHeight="1" spans="1:12">
      <c r="A8" s="15" t="s">
        <v>27</v>
      </c>
      <c r="B8" s="15"/>
      <c r="C8" s="16" t="s">
        <v>28</v>
      </c>
      <c r="D8" s="17" t="s">
        <v>28</v>
      </c>
      <c r="E8" s="17"/>
      <c r="F8" s="18" t="s">
        <v>28</v>
      </c>
      <c r="G8" s="18"/>
      <c r="H8" s="18"/>
      <c r="I8" s="18"/>
      <c r="J8" s="21"/>
      <c r="K8" s="21">
        <f>IF(OR(D8=0,D8="0"),0,ROUND((F8/D8)*100,2))</f>
        <v>0</v>
      </c>
      <c r="L8" s="21"/>
    </row>
    <row r="9" ht="24" customHeight="1" spans="1:12">
      <c r="A9" s="15" t="s">
        <v>29</v>
      </c>
      <c r="B9" s="15"/>
      <c r="C9" s="16" t="s">
        <v>28</v>
      </c>
      <c r="D9" s="17" t="s">
        <v>28</v>
      </c>
      <c r="E9" s="17"/>
      <c r="F9" s="17" t="s">
        <v>28</v>
      </c>
      <c r="G9" s="17"/>
      <c r="H9" s="17"/>
      <c r="I9" s="17"/>
      <c r="J9" s="16"/>
      <c r="K9" s="21">
        <f>IF(OR(D9="0",D9=0),0,(ROUND((F9/D9)*100,2)))</f>
        <v>0</v>
      </c>
      <c r="L9" s="16"/>
    </row>
    <row r="10" ht="22" customHeight="1" spans="1:12">
      <c r="A10" s="14" t="s">
        <v>30</v>
      </c>
      <c r="B10" s="14"/>
      <c r="C10" s="14"/>
      <c r="D10" s="14"/>
      <c r="E10" s="14"/>
      <c r="F10" s="14" t="s">
        <v>31</v>
      </c>
      <c r="G10" s="14"/>
      <c r="H10" s="14"/>
      <c r="I10" s="14"/>
      <c r="J10" s="14"/>
      <c r="K10" s="14"/>
      <c r="L10" s="14"/>
    </row>
    <row r="11" ht="91" customHeight="1" spans="1:12">
      <c r="A11" s="23" t="s">
        <v>995</v>
      </c>
      <c r="B11" s="28"/>
      <c r="C11" s="28"/>
      <c r="D11" s="28"/>
      <c r="E11" s="24"/>
      <c r="F11" s="19" t="s">
        <v>996</v>
      </c>
      <c r="G11" s="20"/>
      <c r="H11" s="20"/>
      <c r="I11" s="20"/>
      <c r="J11" s="20"/>
      <c r="K11" s="20"/>
      <c r="L11" s="25"/>
    </row>
    <row r="12" ht="15.6" spans="1:12">
      <c r="A12" s="14" t="s">
        <v>34</v>
      </c>
      <c r="B12" s="14" t="s">
        <v>35</v>
      </c>
      <c r="C12" s="11" t="s">
        <v>36</v>
      </c>
      <c r="D12" s="12"/>
      <c r="E12" s="12" t="s">
        <v>83</v>
      </c>
      <c r="F12" s="14" t="s">
        <v>37</v>
      </c>
      <c r="G12" s="14" t="s">
        <v>84</v>
      </c>
      <c r="H12" s="14" t="s">
        <v>38</v>
      </c>
      <c r="I12" s="14" t="s">
        <v>39</v>
      </c>
      <c r="J12" s="14" t="s">
        <v>19</v>
      </c>
      <c r="K12" s="14" t="s">
        <v>21</v>
      </c>
      <c r="L12" s="14" t="s">
        <v>40</v>
      </c>
    </row>
    <row r="13" ht="26" customHeight="1" spans="1:12">
      <c r="A13" s="21" t="s">
        <v>41</v>
      </c>
      <c r="B13" s="21" t="s">
        <v>42</v>
      </c>
      <c r="C13" s="21" t="s">
        <v>997</v>
      </c>
      <c r="D13" s="21"/>
      <c r="E13" s="21" t="s">
        <v>453</v>
      </c>
      <c r="F13" s="21" t="s">
        <v>48</v>
      </c>
      <c r="G13" s="21" t="s">
        <v>955</v>
      </c>
      <c r="H13" s="22" t="s">
        <v>48</v>
      </c>
      <c r="I13" s="22" t="s">
        <v>45</v>
      </c>
      <c r="J13" s="21" t="s">
        <v>46</v>
      </c>
      <c r="K13" s="21" t="s">
        <v>48</v>
      </c>
      <c r="L13" s="6" t="s">
        <v>361</v>
      </c>
    </row>
    <row r="14" ht="28" customHeight="1" spans="1:12">
      <c r="A14" s="21" t="s">
        <v>41</v>
      </c>
      <c r="B14" s="21" t="s">
        <v>42</v>
      </c>
      <c r="C14" s="23" t="s">
        <v>998</v>
      </c>
      <c r="D14" s="24"/>
      <c r="E14" s="21" t="s">
        <v>86</v>
      </c>
      <c r="F14" s="21" t="s">
        <v>281</v>
      </c>
      <c r="G14" s="21" t="s">
        <v>282</v>
      </c>
      <c r="H14" s="22" t="s">
        <v>281</v>
      </c>
      <c r="I14" s="22" t="s">
        <v>45</v>
      </c>
      <c r="J14" s="21" t="s">
        <v>70</v>
      </c>
      <c r="K14" s="21" t="s">
        <v>58</v>
      </c>
      <c r="L14" s="6" t="s">
        <v>361</v>
      </c>
    </row>
    <row r="15" ht="25" customHeight="1" spans="1:12">
      <c r="A15" s="21" t="s">
        <v>41</v>
      </c>
      <c r="B15" s="21" t="s">
        <v>59</v>
      </c>
      <c r="C15" s="23" t="s">
        <v>999</v>
      </c>
      <c r="D15" s="24"/>
      <c r="E15" s="21" t="s">
        <v>453</v>
      </c>
      <c r="F15" s="21" t="s">
        <v>61</v>
      </c>
      <c r="G15" s="21" t="s">
        <v>93</v>
      </c>
      <c r="H15" s="22" t="s">
        <v>61</v>
      </c>
      <c r="I15" s="22" t="s">
        <v>45</v>
      </c>
      <c r="J15" s="21" t="s">
        <v>673</v>
      </c>
      <c r="K15" s="21" t="s">
        <v>50</v>
      </c>
      <c r="L15" s="6" t="s">
        <v>361</v>
      </c>
    </row>
    <row r="16" ht="25" customHeight="1" spans="1:12">
      <c r="A16" s="21" t="s">
        <v>41</v>
      </c>
      <c r="B16" s="21" t="s">
        <v>62</v>
      </c>
      <c r="C16" s="23" t="s">
        <v>968</v>
      </c>
      <c r="D16" s="24"/>
      <c r="E16" s="21" t="s">
        <v>453</v>
      </c>
      <c r="F16" s="21" t="s">
        <v>48</v>
      </c>
      <c r="G16" s="21" t="s">
        <v>1000</v>
      </c>
      <c r="H16" s="22" t="s">
        <v>48</v>
      </c>
      <c r="I16" s="22" t="s">
        <v>45</v>
      </c>
      <c r="J16" s="21" t="s">
        <v>46</v>
      </c>
      <c r="K16" s="21" t="s">
        <v>48</v>
      </c>
      <c r="L16" s="6" t="s">
        <v>361</v>
      </c>
    </row>
    <row r="17" ht="27" customHeight="1" spans="1:12">
      <c r="A17" s="21" t="s">
        <v>41</v>
      </c>
      <c r="B17" s="21" t="s">
        <v>96</v>
      </c>
      <c r="C17" s="23" t="s">
        <v>1001</v>
      </c>
      <c r="D17" s="24"/>
      <c r="E17" s="21" t="s">
        <v>255</v>
      </c>
      <c r="F17" s="21" t="s">
        <v>994</v>
      </c>
      <c r="G17" s="21" t="s">
        <v>1002</v>
      </c>
      <c r="H17" s="22" t="s">
        <v>994</v>
      </c>
      <c r="I17" s="22" t="s">
        <v>45</v>
      </c>
      <c r="J17" s="21" t="s">
        <v>46</v>
      </c>
      <c r="K17" s="21" t="s">
        <v>48</v>
      </c>
      <c r="L17" s="6" t="s">
        <v>361</v>
      </c>
    </row>
    <row r="18" ht="27" customHeight="1" spans="1:12">
      <c r="A18" s="21" t="s">
        <v>41</v>
      </c>
      <c r="B18" s="21" t="s">
        <v>259</v>
      </c>
      <c r="C18" s="23" t="s">
        <v>1003</v>
      </c>
      <c r="D18" s="24"/>
      <c r="E18" s="21" t="s">
        <v>86</v>
      </c>
      <c r="F18" s="21" t="s">
        <v>87</v>
      </c>
      <c r="G18" s="21" t="s">
        <v>93</v>
      </c>
      <c r="H18" s="22" t="s">
        <v>87</v>
      </c>
      <c r="I18" s="22" t="s">
        <v>45</v>
      </c>
      <c r="J18" s="21" t="s">
        <v>70</v>
      </c>
      <c r="K18" s="21" t="s">
        <v>58</v>
      </c>
      <c r="L18" s="6" t="s">
        <v>361</v>
      </c>
    </row>
    <row r="19" ht="28" customHeight="1" spans="1:12">
      <c r="A19" s="21" t="s">
        <v>64</v>
      </c>
      <c r="B19" s="21" t="s">
        <v>122</v>
      </c>
      <c r="C19" s="23" t="s">
        <v>1004</v>
      </c>
      <c r="D19" s="24"/>
      <c r="E19" s="21" t="s">
        <v>453</v>
      </c>
      <c r="F19" s="21" t="s">
        <v>61</v>
      </c>
      <c r="G19" s="21" t="s">
        <v>93</v>
      </c>
      <c r="H19" s="22" t="s">
        <v>61</v>
      </c>
      <c r="I19" s="22" t="s">
        <v>45</v>
      </c>
      <c r="J19" s="21" t="s">
        <v>70</v>
      </c>
      <c r="K19" s="21" t="s">
        <v>58</v>
      </c>
      <c r="L19" s="6" t="s">
        <v>361</v>
      </c>
    </row>
    <row r="20" ht="27" customHeight="1" spans="1:12">
      <c r="A20" s="21" t="s">
        <v>64</v>
      </c>
      <c r="B20" s="21" t="s">
        <v>122</v>
      </c>
      <c r="C20" s="23" t="s">
        <v>1005</v>
      </c>
      <c r="D20" s="24"/>
      <c r="E20" s="21" t="s">
        <v>453</v>
      </c>
      <c r="F20" s="21" t="s">
        <v>67</v>
      </c>
      <c r="G20" s="21" t="s">
        <v>93</v>
      </c>
      <c r="H20" s="22" t="s">
        <v>67</v>
      </c>
      <c r="I20" s="22" t="s">
        <v>45</v>
      </c>
      <c r="J20" s="21" t="s">
        <v>70</v>
      </c>
      <c r="K20" s="21" t="s">
        <v>58</v>
      </c>
      <c r="L20" s="6" t="s">
        <v>361</v>
      </c>
    </row>
    <row r="21" ht="26" customHeight="1" spans="1:12">
      <c r="A21" s="21" t="s">
        <v>64</v>
      </c>
      <c r="B21" s="21" t="s">
        <v>122</v>
      </c>
      <c r="C21" s="23" t="s">
        <v>1006</v>
      </c>
      <c r="D21" s="24"/>
      <c r="E21" s="21" t="s">
        <v>453</v>
      </c>
      <c r="F21" s="21" t="s">
        <v>61</v>
      </c>
      <c r="G21" s="21" t="s">
        <v>93</v>
      </c>
      <c r="H21" s="22" t="s">
        <v>61</v>
      </c>
      <c r="I21" s="22" t="s">
        <v>45</v>
      </c>
      <c r="J21" s="21" t="s">
        <v>70</v>
      </c>
      <c r="K21" s="21" t="s">
        <v>58</v>
      </c>
      <c r="L21" s="6" t="s">
        <v>361</v>
      </c>
    </row>
    <row r="22" ht="28" customHeight="1" spans="1:12">
      <c r="A22" s="21" t="s">
        <v>64</v>
      </c>
      <c r="B22" s="21" t="s">
        <v>65</v>
      </c>
      <c r="C22" s="23" t="s">
        <v>1007</v>
      </c>
      <c r="D22" s="24"/>
      <c r="E22" s="21" t="s">
        <v>453</v>
      </c>
      <c r="F22" s="21" t="s">
        <v>61</v>
      </c>
      <c r="G22" s="21" t="s">
        <v>93</v>
      </c>
      <c r="H22" s="22" t="s">
        <v>61</v>
      </c>
      <c r="I22" s="22" t="s">
        <v>45</v>
      </c>
      <c r="J22" s="21" t="s">
        <v>46</v>
      </c>
      <c r="K22" s="21" t="s">
        <v>48</v>
      </c>
      <c r="L22" s="6" t="s">
        <v>361</v>
      </c>
    </row>
    <row r="23" ht="28" customHeight="1" spans="1:12">
      <c r="A23" s="21" t="s">
        <v>71</v>
      </c>
      <c r="B23" s="21" t="s">
        <v>72</v>
      </c>
      <c r="C23" s="23" t="s">
        <v>1008</v>
      </c>
      <c r="D23" s="24"/>
      <c r="E23" s="21" t="s">
        <v>453</v>
      </c>
      <c r="F23" s="21" t="s">
        <v>87</v>
      </c>
      <c r="G23" s="21" t="s">
        <v>93</v>
      </c>
      <c r="H23" s="22" t="s">
        <v>87</v>
      </c>
      <c r="I23" s="22" t="s">
        <v>45</v>
      </c>
      <c r="J23" s="21" t="s">
        <v>70</v>
      </c>
      <c r="K23" s="21" t="s">
        <v>58</v>
      </c>
      <c r="L23" s="6" t="s">
        <v>361</v>
      </c>
    </row>
  </sheetData>
  <mergeCells count="39">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C14:D14"/>
    <mergeCell ref="C15:D15"/>
    <mergeCell ref="C16:D16"/>
    <mergeCell ref="C17:D17"/>
    <mergeCell ref="C18:D18"/>
    <mergeCell ref="C19:D19"/>
    <mergeCell ref="C20:D20"/>
    <mergeCell ref="C21:D21"/>
    <mergeCell ref="C22:D22"/>
    <mergeCell ref="C23:D23"/>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751388888888889" right="0.751388888888889" top="1" bottom="1" header="0.5" footer="0.5"/>
  <pageSetup paperSize="9" scale="65" orientation="landscape" horizontalDpi="600"/>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
  <sheetViews>
    <sheetView view="pageBreakPreview" zoomScaleNormal="100" workbookViewId="0">
      <selection activeCell="L34" sqref="L34"/>
    </sheetView>
  </sheetViews>
  <sheetFormatPr defaultColWidth="8.88888888888889" defaultRowHeight="14.4"/>
  <cols>
    <col min="1" max="1" width="14.5555555555556" customWidth="1"/>
    <col min="2" max="2" width="20.4444444444444" customWidth="1"/>
    <col min="3" max="3" width="20.5555555555556" customWidth="1"/>
    <col min="4" max="4" width="15.4444444444444" customWidth="1"/>
    <col min="5" max="6" width="13.1111111111111" customWidth="1"/>
    <col min="7" max="7" width="11.6666666666667" customWidth="1"/>
    <col min="8" max="8" width="13.6666666666667" customWidth="1"/>
    <col min="9" max="9" width="10.6666666666667" customWidth="1"/>
    <col min="10" max="10" width="10.2222222222222" customWidth="1"/>
    <col min="11" max="11" width="14.4444444444444" customWidth="1"/>
    <col min="12" max="12" width="22.7777777777778" customWidth="1"/>
  </cols>
  <sheetData>
    <row r="1" ht="33" customHeight="1" spans="1:12">
      <c r="A1" s="1" t="s">
        <v>75</v>
      </c>
      <c r="B1" s="1"/>
      <c r="C1" s="1"/>
      <c r="D1" s="1"/>
      <c r="E1" s="1"/>
      <c r="F1" s="1"/>
      <c r="G1" s="1"/>
      <c r="H1" s="1"/>
      <c r="I1" s="1"/>
      <c r="J1" s="1"/>
      <c r="K1" s="1"/>
      <c r="L1" s="1"/>
    </row>
    <row r="2" ht="31" customHeight="1" spans="1:12">
      <c r="A2" s="2" t="s">
        <v>1</v>
      </c>
      <c r="B2" s="3" t="s">
        <v>1009</v>
      </c>
      <c r="C2" s="4"/>
      <c r="D2" s="5"/>
      <c r="E2" s="2" t="s">
        <v>3</v>
      </c>
      <c r="F2" s="3" t="s">
        <v>942</v>
      </c>
      <c r="G2" s="4"/>
      <c r="H2" s="5"/>
      <c r="I2" s="2" t="s">
        <v>5</v>
      </c>
      <c r="J2" s="19" t="s">
        <v>1010</v>
      </c>
      <c r="K2" s="20"/>
      <c r="L2" s="25"/>
    </row>
    <row r="3" ht="35" customHeight="1" spans="1:12">
      <c r="A3" s="2" t="s">
        <v>8</v>
      </c>
      <c r="B3" s="3" t="s">
        <v>9</v>
      </c>
      <c r="C3" s="4"/>
      <c r="D3" s="5"/>
      <c r="E3" s="2" t="s">
        <v>10</v>
      </c>
      <c r="F3" s="3" t="s">
        <v>943</v>
      </c>
      <c r="G3" s="4"/>
      <c r="H3" s="4"/>
      <c r="I3" s="4"/>
      <c r="J3" s="4"/>
      <c r="K3" s="4"/>
      <c r="L3" s="5"/>
    </row>
    <row r="4" ht="22" customHeight="1" spans="1:12">
      <c r="A4" s="6" t="s">
        <v>12</v>
      </c>
      <c r="B4" s="7" t="s">
        <v>13</v>
      </c>
      <c r="C4" s="8"/>
      <c r="D4" s="9"/>
      <c r="E4" s="10" t="s">
        <v>14</v>
      </c>
      <c r="F4" s="7" t="s">
        <v>361</v>
      </c>
      <c r="G4" s="8"/>
      <c r="H4" s="8"/>
      <c r="I4" s="8"/>
      <c r="J4" s="8"/>
      <c r="K4" s="8"/>
      <c r="L4" s="9"/>
    </row>
    <row r="5" ht="37" customHeight="1" spans="1:12">
      <c r="A5" s="11" t="s">
        <v>15</v>
      </c>
      <c r="B5" s="12"/>
      <c r="C5" s="13" t="s">
        <v>16</v>
      </c>
      <c r="D5" s="11" t="s">
        <v>17</v>
      </c>
      <c r="E5" s="12"/>
      <c r="F5" s="14" t="s">
        <v>18</v>
      </c>
      <c r="G5" s="14"/>
      <c r="H5" s="14"/>
      <c r="I5" s="14"/>
      <c r="J5" s="14" t="s">
        <v>19</v>
      </c>
      <c r="K5" s="11" t="s">
        <v>20</v>
      </c>
      <c r="L5" s="14" t="s">
        <v>21</v>
      </c>
    </row>
    <row r="6" ht="24" customHeight="1" spans="1:12">
      <c r="A6" s="15" t="s">
        <v>22</v>
      </c>
      <c r="B6" s="15"/>
      <c r="C6" s="16" t="s">
        <v>28</v>
      </c>
      <c r="D6" s="17" t="s">
        <v>1011</v>
      </c>
      <c r="E6" s="17"/>
      <c r="F6" s="17">
        <f>F7+F8+F9</f>
        <v>0</v>
      </c>
      <c r="G6" s="17"/>
      <c r="H6" s="17"/>
      <c r="I6" s="17"/>
      <c r="J6" s="27" t="s">
        <v>24</v>
      </c>
      <c r="K6" s="21">
        <f>IF(OR(D6=0,D6="0"),0,ROUND(((F7+F8+F9)/D6)*100,2))</f>
        <v>0</v>
      </c>
      <c r="L6" s="27">
        <f>ROUND((K6*M6/100),2)</f>
        <v>0</v>
      </c>
    </row>
    <row r="7" ht="25" customHeight="1" spans="1:12">
      <c r="A7" s="15" t="s">
        <v>26</v>
      </c>
      <c r="B7" s="15"/>
      <c r="C7" s="16" t="s">
        <v>28</v>
      </c>
      <c r="D7" s="17" t="s">
        <v>1011</v>
      </c>
      <c r="E7" s="17"/>
      <c r="F7" s="17" t="s">
        <v>28</v>
      </c>
      <c r="G7" s="17"/>
      <c r="H7" s="17"/>
      <c r="I7" s="17"/>
      <c r="J7" s="21"/>
      <c r="K7" s="21">
        <f>IF(OR(D7=0,D7="0"),0,ROUND((F7/D7)*100,2))</f>
        <v>0</v>
      </c>
      <c r="L7" s="21"/>
    </row>
    <row r="8" ht="24" customHeight="1" spans="1:12">
      <c r="A8" s="15" t="s">
        <v>27</v>
      </c>
      <c r="B8" s="15"/>
      <c r="C8" s="16" t="s">
        <v>28</v>
      </c>
      <c r="D8" s="17" t="s">
        <v>28</v>
      </c>
      <c r="E8" s="17"/>
      <c r="F8" s="18" t="s">
        <v>28</v>
      </c>
      <c r="G8" s="18"/>
      <c r="H8" s="18"/>
      <c r="I8" s="18"/>
      <c r="J8" s="21"/>
      <c r="K8" s="21">
        <f>IF(OR(D8=0,D8="0"),0,ROUND((F8/D8)*100,2))</f>
        <v>0</v>
      </c>
      <c r="L8" s="21"/>
    </row>
    <row r="9" ht="28" customHeight="1" spans="1:12">
      <c r="A9" s="15" t="s">
        <v>29</v>
      </c>
      <c r="B9" s="15"/>
      <c r="C9" s="16" t="s">
        <v>28</v>
      </c>
      <c r="D9" s="17" t="s">
        <v>28</v>
      </c>
      <c r="E9" s="17"/>
      <c r="F9" s="17" t="s">
        <v>28</v>
      </c>
      <c r="G9" s="17"/>
      <c r="H9" s="17"/>
      <c r="I9" s="17"/>
      <c r="J9" s="21"/>
      <c r="K9" s="21">
        <f>IF(OR(D9="0",D9=0),0,(ROUND((F9/D9)*100,2)))</f>
        <v>0</v>
      </c>
      <c r="L9" s="21"/>
    </row>
    <row r="10" ht="26" customHeight="1" spans="1:12">
      <c r="A10" s="14" t="s">
        <v>30</v>
      </c>
      <c r="B10" s="14"/>
      <c r="C10" s="14"/>
      <c r="D10" s="14"/>
      <c r="E10" s="14"/>
      <c r="F10" s="14" t="s">
        <v>31</v>
      </c>
      <c r="G10" s="14"/>
      <c r="H10" s="14"/>
      <c r="I10" s="14"/>
      <c r="J10" s="14"/>
      <c r="K10" s="14"/>
      <c r="L10" s="14"/>
    </row>
    <row r="11" ht="79" customHeight="1" spans="1:12">
      <c r="A11" s="3" t="s">
        <v>1012</v>
      </c>
      <c r="B11" s="4"/>
      <c r="C11" s="4"/>
      <c r="D11" s="4"/>
      <c r="E11" s="5"/>
      <c r="F11" s="19" t="s">
        <v>1013</v>
      </c>
      <c r="G11" s="20"/>
      <c r="H11" s="20"/>
      <c r="I11" s="20"/>
      <c r="J11" s="20"/>
      <c r="K11" s="20"/>
      <c r="L11" s="25"/>
    </row>
    <row r="12" ht="33" customHeight="1" spans="1:12">
      <c r="A12" s="14" t="s">
        <v>34</v>
      </c>
      <c r="B12" s="14" t="s">
        <v>35</v>
      </c>
      <c r="C12" s="11" t="s">
        <v>36</v>
      </c>
      <c r="D12" s="12"/>
      <c r="E12" s="12" t="s">
        <v>83</v>
      </c>
      <c r="F12" s="14" t="s">
        <v>37</v>
      </c>
      <c r="G12" s="14" t="s">
        <v>84</v>
      </c>
      <c r="H12" s="14" t="s">
        <v>38</v>
      </c>
      <c r="I12" s="14" t="s">
        <v>39</v>
      </c>
      <c r="J12" s="14" t="s">
        <v>19</v>
      </c>
      <c r="K12" s="14" t="s">
        <v>21</v>
      </c>
      <c r="L12" s="14" t="s">
        <v>40</v>
      </c>
    </row>
    <row r="13" ht="24" customHeight="1" spans="1:12">
      <c r="A13" s="21" t="s">
        <v>41</v>
      </c>
      <c r="B13" s="21" t="s">
        <v>42</v>
      </c>
      <c r="C13" s="21" t="s">
        <v>1014</v>
      </c>
      <c r="D13" s="21"/>
      <c r="E13" s="21" t="s">
        <v>86</v>
      </c>
      <c r="F13" s="21" t="s">
        <v>44</v>
      </c>
      <c r="G13" s="21" t="s">
        <v>88</v>
      </c>
      <c r="H13" s="22" t="s">
        <v>44</v>
      </c>
      <c r="I13" s="22" t="s">
        <v>45</v>
      </c>
      <c r="J13" s="21" t="s">
        <v>46</v>
      </c>
      <c r="K13" s="21" t="s">
        <v>48</v>
      </c>
      <c r="L13" s="6" t="s">
        <v>361</v>
      </c>
    </row>
    <row r="14" ht="25" customHeight="1" spans="1:12">
      <c r="A14" s="21" t="s">
        <v>41</v>
      </c>
      <c r="B14" s="21" t="s">
        <v>42</v>
      </c>
      <c r="C14" s="23" t="s">
        <v>1015</v>
      </c>
      <c r="D14" s="24"/>
      <c r="E14" s="21" t="s">
        <v>86</v>
      </c>
      <c r="F14" s="21" t="s">
        <v>44</v>
      </c>
      <c r="G14" s="21" t="s">
        <v>253</v>
      </c>
      <c r="H14" s="22" t="s">
        <v>44</v>
      </c>
      <c r="I14" s="22" t="s">
        <v>45</v>
      </c>
      <c r="J14" s="21" t="s">
        <v>70</v>
      </c>
      <c r="K14" s="21" t="s">
        <v>58</v>
      </c>
      <c r="L14" s="6" t="s">
        <v>361</v>
      </c>
    </row>
    <row r="15" ht="26" customHeight="1" spans="1:12">
      <c r="A15" s="21" t="s">
        <v>41</v>
      </c>
      <c r="B15" s="21" t="s">
        <v>59</v>
      </c>
      <c r="C15" s="23" t="s">
        <v>1016</v>
      </c>
      <c r="D15" s="24"/>
      <c r="E15" s="21" t="s">
        <v>86</v>
      </c>
      <c r="F15" s="21" t="s">
        <v>87</v>
      </c>
      <c r="G15" s="21" t="s">
        <v>93</v>
      </c>
      <c r="H15" s="22" t="s">
        <v>87</v>
      </c>
      <c r="I15" s="22" t="s">
        <v>45</v>
      </c>
      <c r="J15" s="21" t="s">
        <v>46</v>
      </c>
      <c r="K15" s="21" t="s">
        <v>48</v>
      </c>
      <c r="L15" s="6" t="s">
        <v>361</v>
      </c>
    </row>
    <row r="16" ht="26" customHeight="1" spans="1:12">
      <c r="A16" s="21" t="s">
        <v>41</v>
      </c>
      <c r="B16" s="21" t="s">
        <v>59</v>
      </c>
      <c r="C16" s="23" t="s">
        <v>1017</v>
      </c>
      <c r="D16" s="24"/>
      <c r="E16" s="21" t="s">
        <v>86</v>
      </c>
      <c r="F16" s="21" t="s">
        <v>61</v>
      </c>
      <c r="G16" s="21" t="s">
        <v>1018</v>
      </c>
      <c r="H16" s="22" t="s">
        <v>61</v>
      </c>
      <c r="I16" s="22" t="s">
        <v>45</v>
      </c>
      <c r="J16" s="21" t="s">
        <v>70</v>
      </c>
      <c r="K16" s="21" t="s">
        <v>58</v>
      </c>
      <c r="L16" s="6" t="s">
        <v>361</v>
      </c>
    </row>
    <row r="17" ht="26" customHeight="1" spans="1:12">
      <c r="A17" s="21" t="s">
        <v>41</v>
      </c>
      <c r="B17" s="21" t="s">
        <v>62</v>
      </c>
      <c r="C17" s="23" t="s">
        <v>1019</v>
      </c>
      <c r="D17" s="24"/>
      <c r="E17" s="21" t="s">
        <v>90</v>
      </c>
      <c r="F17" s="21" t="s">
        <v>28</v>
      </c>
      <c r="G17" s="21" t="s">
        <v>682</v>
      </c>
      <c r="H17" s="22" t="s">
        <v>28</v>
      </c>
      <c r="I17" s="22" t="s">
        <v>45</v>
      </c>
      <c r="J17" s="21" t="s">
        <v>46</v>
      </c>
      <c r="K17" s="21" t="s">
        <v>48</v>
      </c>
      <c r="L17" s="6" t="s">
        <v>361</v>
      </c>
    </row>
    <row r="18" ht="25" customHeight="1" spans="1:12">
      <c r="A18" s="21" t="s">
        <v>41</v>
      </c>
      <c r="B18" s="21" t="s">
        <v>96</v>
      </c>
      <c r="C18" s="23" t="s">
        <v>1020</v>
      </c>
      <c r="D18" s="24"/>
      <c r="E18" s="21" t="s">
        <v>86</v>
      </c>
      <c r="F18" s="21" t="s">
        <v>1021</v>
      </c>
      <c r="G18" s="21" t="s">
        <v>682</v>
      </c>
      <c r="H18" s="22" t="s">
        <v>1021</v>
      </c>
      <c r="I18" s="22" t="s">
        <v>45</v>
      </c>
      <c r="J18" s="21" t="s">
        <v>46</v>
      </c>
      <c r="K18" s="21" t="s">
        <v>48</v>
      </c>
      <c r="L18" s="6" t="s">
        <v>361</v>
      </c>
    </row>
    <row r="19" ht="32" customHeight="1" spans="1:12">
      <c r="A19" s="21" t="s">
        <v>64</v>
      </c>
      <c r="B19" s="21" t="s">
        <v>122</v>
      </c>
      <c r="C19" s="23" t="s">
        <v>1022</v>
      </c>
      <c r="D19" s="24"/>
      <c r="E19" s="21" t="s">
        <v>90</v>
      </c>
      <c r="F19" s="21" t="s">
        <v>1021</v>
      </c>
      <c r="G19" s="21" t="s">
        <v>682</v>
      </c>
      <c r="H19" s="22" t="s">
        <v>1021</v>
      </c>
      <c r="I19" s="22" t="s">
        <v>45</v>
      </c>
      <c r="J19" s="21" t="s">
        <v>46</v>
      </c>
      <c r="K19" s="21" t="s">
        <v>48</v>
      </c>
      <c r="L19" s="6" t="s">
        <v>361</v>
      </c>
    </row>
    <row r="20" ht="28" customHeight="1" spans="1:12">
      <c r="A20" s="21" t="s">
        <v>64</v>
      </c>
      <c r="B20" s="21" t="s">
        <v>65</v>
      </c>
      <c r="C20" s="23" t="s">
        <v>1023</v>
      </c>
      <c r="D20" s="24"/>
      <c r="E20" s="21" t="s">
        <v>90</v>
      </c>
      <c r="F20" s="21" t="s">
        <v>1021</v>
      </c>
      <c r="G20" s="21" t="s">
        <v>682</v>
      </c>
      <c r="H20" s="22" t="s">
        <v>1021</v>
      </c>
      <c r="I20" s="22" t="s">
        <v>45</v>
      </c>
      <c r="J20" s="21" t="s">
        <v>46</v>
      </c>
      <c r="K20" s="21" t="s">
        <v>48</v>
      </c>
      <c r="L20" s="6" t="s">
        <v>361</v>
      </c>
    </row>
    <row r="21" ht="46" customHeight="1" spans="1:12">
      <c r="A21" s="21" t="s">
        <v>64</v>
      </c>
      <c r="B21" s="21" t="s">
        <v>68</v>
      </c>
      <c r="C21" s="23" t="s">
        <v>1024</v>
      </c>
      <c r="D21" s="24"/>
      <c r="E21" s="21" t="s">
        <v>102</v>
      </c>
      <c r="F21" s="21" t="s">
        <v>103</v>
      </c>
      <c r="G21" s="21" t="s">
        <v>1025</v>
      </c>
      <c r="H21" s="22" t="s">
        <v>1026</v>
      </c>
      <c r="I21" s="22" t="s">
        <v>55</v>
      </c>
      <c r="J21" s="21" t="s">
        <v>46</v>
      </c>
      <c r="K21" s="21" t="s">
        <v>44</v>
      </c>
      <c r="L21" s="2" t="s">
        <v>1027</v>
      </c>
    </row>
    <row r="22" ht="41" customHeight="1" spans="1:12">
      <c r="A22" s="21" t="s">
        <v>71</v>
      </c>
      <c r="B22" s="21" t="s">
        <v>72</v>
      </c>
      <c r="C22" s="23" t="s">
        <v>1028</v>
      </c>
      <c r="D22" s="24"/>
      <c r="E22" s="21" t="s">
        <v>90</v>
      </c>
      <c r="F22" s="21" t="s">
        <v>61</v>
      </c>
      <c r="G22" s="21" t="s">
        <v>93</v>
      </c>
      <c r="H22" s="22" t="s">
        <v>61</v>
      </c>
      <c r="I22" s="22" t="s">
        <v>45</v>
      </c>
      <c r="J22" s="21" t="s">
        <v>46</v>
      </c>
      <c r="K22" s="21" t="s">
        <v>48</v>
      </c>
      <c r="L22" s="6" t="s">
        <v>361</v>
      </c>
    </row>
  </sheetData>
  <mergeCells count="3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C14:D14"/>
    <mergeCell ref="C15:D15"/>
    <mergeCell ref="C16:D16"/>
    <mergeCell ref="C17:D17"/>
    <mergeCell ref="C18:D18"/>
    <mergeCell ref="C19:D19"/>
    <mergeCell ref="C20:D20"/>
    <mergeCell ref="C21:D21"/>
    <mergeCell ref="C22:D22"/>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751388888888889" right="0.751388888888889" top="1" bottom="1" header="0.5" footer="0.5"/>
  <pageSetup paperSize="9" scale="64" orientation="landscape" horizontalDpi="600"/>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6"/>
  <sheetViews>
    <sheetView view="pageBreakPreview" zoomScaleNormal="100" workbookViewId="0">
      <selection activeCell="L34" sqref="L34"/>
    </sheetView>
  </sheetViews>
  <sheetFormatPr defaultColWidth="8.88888888888889" defaultRowHeight="14.4"/>
  <cols>
    <col min="1" max="1" width="14.2222222222222" customWidth="1"/>
    <col min="2" max="2" width="19.5555555555556" customWidth="1"/>
    <col min="3" max="3" width="19.8888888888889" customWidth="1"/>
    <col min="4" max="4" width="24.5555555555556" customWidth="1"/>
    <col min="5" max="5" width="16.8888888888889" customWidth="1"/>
    <col min="6" max="6" width="21.5555555555556" customWidth="1"/>
    <col min="7" max="7" width="17.2222222222222" customWidth="1"/>
    <col min="8" max="8" width="14.1111111111111" customWidth="1"/>
    <col min="9" max="9" width="10.8888888888889" customWidth="1"/>
    <col min="10" max="10" width="10.5555555555556" customWidth="1"/>
    <col min="11" max="11" width="12.2222222222222" customWidth="1"/>
    <col min="12" max="12" width="21.4444444444444" customWidth="1"/>
  </cols>
  <sheetData>
    <row r="1" ht="31" customHeight="1" spans="1:12">
      <c r="A1" s="1" t="s">
        <v>75</v>
      </c>
      <c r="B1" s="1"/>
      <c r="C1" s="1"/>
      <c r="D1" s="1"/>
      <c r="E1" s="1"/>
      <c r="F1" s="1"/>
      <c r="G1" s="1"/>
      <c r="H1" s="1"/>
      <c r="I1" s="1"/>
      <c r="J1" s="1"/>
      <c r="K1" s="1"/>
      <c r="L1" s="1"/>
    </row>
    <row r="2" ht="30" customHeight="1" spans="1:12">
      <c r="A2" s="2" t="s">
        <v>1</v>
      </c>
      <c r="B2" s="3" t="s">
        <v>1029</v>
      </c>
      <c r="C2" s="4"/>
      <c r="D2" s="5"/>
      <c r="E2" s="2" t="s">
        <v>3</v>
      </c>
      <c r="F2" s="3" t="s">
        <v>942</v>
      </c>
      <c r="G2" s="4"/>
      <c r="H2" s="5"/>
      <c r="I2" s="2" t="s">
        <v>5</v>
      </c>
      <c r="J2" s="19" t="s">
        <v>361</v>
      </c>
      <c r="K2" s="20"/>
      <c r="L2" s="25"/>
    </row>
    <row r="3" ht="27" customHeight="1" spans="1:12">
      <c r="A3" s="2" t="s">
        <v>8</v>
      </c>
      <c r="B3" s="3" t="s">
        <v>9</v>
      </c>
      <c r="C3" s="4"/>
      <c r="D3" s="5"/>
      <c r="E3" s="2" t="s">
        <v>10</v>
      </c>
      <c r="F3" s="3" t="s">
        <v>943</v>
      </c>
      <c r="G3" s="4"/>
      <c r="H3" s="4"/>
      <c r="I3" s="4"/>
      <c r="J3" s="4"/>
      <c r="K3" s="4"/>
      <c r="L3" s="5"/>
    </row>
    <row r="4" ht="29" customHeight="1" spans="1:12">
      <c r="A4" s="6" t="s">
        <v>12</v>
      </c>
      <c r="B4" s="7" t="s">
        <v>13</v>
      </c>
      <c r="C4" s="8"/>
      <c r="D4" s="9"/>
      <c r="E4" s="10" t="s">
        <v>14</v>
      </c>
      <c r="F4" s="7" t="s">
        <v>361</v>
      </c>
      <c r="G4" s="8"/>
      <c r="H4" s="8"/>
      <c r="I4" s="8"/>
      <c r="J4" s="8"/>
      <c r="K4" s="8"/>
      <c r="L4" s="9"/>
    </row>
    <row r="5" ht="37" customHeight="1" spans="1:12">
      <c r="A5" s="11" t="s">
        <v>15</v>
      </c>
      <c r="B5" s="12"/>
      <c r="C5" s="13" t="s">
        <v>16</v>
      </c>
      <c r="D5" s="11" t="s">
        <v>17</v>
      </c>
      <c r="E5" s="12"/>
      <c r="F5" s="14" t="s">
        <v>18</v>
      </c>
      <c r="G5" s="14"/>
      <c r="H5" s="14"/>
      <c r="I5" s="14"/>
      <c r="J5" s="14" t="s">
        <v>19</v>
      </c>
      <c r="K5" s="26" t="s">
        <v>20</v>
      </c>
      <c r="L5" s="14" t="s">
        <v>21</v>
      </c>
    </row>
    <row r="6" ht="27" customHeight="1" spans="1:12">
      <c r="A6" s="15" t="s">
        <v>22</v>
      </c>
      <c r="B6" s="15"/>
      <c r="C6" s="16" t="s">
        <v>1030</v>
      </c>
      <c r="D6" s="17" t="s">
        <v>1031</v>
      </c>
      <c r="E6" s="17"/>
      <c r="F6" s="17">
        <f>F7+F8+F9</f>
        <v>21666987.2</v>
      </c>
      <c r="G6" s="17"/>
      <c r="H6" s="17"/>
      <c r="I6" s="17"/>
      <c r="J6" s="27" t="s">
        <v>24</v>
      </c>
      <c r="K6" s="21">
        <f>IF(OR(D6=0,D6="0"),0,ROUND(((F7+F8+F9)/D6)*100,2))</f>
        <v>75.35</v>
      </c>
      <c r="L6" s="27">
        <f>ROUND((K6*M6/100),2)</f>
        <v>0</v>
      </c>
    </row>
    <row r="7" ht="24" customHeight="1" spans="1:12">
      <c r="A7" s="15" t="s">
        <v>26</v>
      </c>
      <c r="B7" s="15"/>
      <c r="C7" s="16" t="s">
        <v>1030</v>
      </c>
      <c r="D7" s="17" t="s">
        <v>1031</v>
      </c>
      <c r="E7" s="17"/>
      <c r="F7" s="17" t="s">
        <v>1032</v>
      </c>
      <c r="G7" s="17"/>
      <c r="H7" s="17"/>
      <c r="I7" s="17"/>
      <c r="J7" s="21"/>
      <c r="K7" s="21">
        <f>IF(OR(D7=0,D7="0"),0,ROUND((F7/D7)*100,2))</f>
        <v>75.35</v>
      </c>
      <c r="L7" s="21"/>
    </row>
    <row r="8" ht="26" customHeight="1" spans="1:12">
      <c r="A8" s="15" t="s">
        <v>27</v>
      </c>
      <c r="B8" s="15"/>
      <c r="C8" s="16" t="s">
        <v>28</v>
      </c>
      <c r="D8" s="17" t="s">
        <v>28</v>
      </c>
      <c r="E8" s="17"/>
      <c r="F8" s="18" t="s">
        <v>28</v>
      </c>
      <c r="G8" s="18"/>
      <c r="H8" s="18"/>
      <c r="I8" s="18"/>
      <c r="J8" s="21"/>
      <c r="K8" s="21">
        <f>IF(OR(D8=0,D8="0"),0,ROUND((F8/D8)*100,2))</f>
        <v>0</v>
      </c>
      <c r="L8" s="21"/>
    </row>
    <row r="9" ht="28" customHeight="1" spans="1:12">
      <c r="A9" s="15" t="s">
        <v>29</v>
      </c>
      <c r="B9" s="15"/>
      <c r="C9" s="16" t="s">
        <v>28</v>
      </c>
      <c r="D9" s="17" t="s">
        <v>28</v>
      </c>
      <c r="E9" s="17"/>
      <c r="F9" s="17" t="s">
        <v>28</v>
      </c>
      <c r="G9" s="17"/>
      <c r="H9" s="17"/>
      <c r="I9" s="17"/>
      <c r="J9" s="21"/>
      <c r="K9" s="21">
        <f>IF(OR(D9="0",D9=0),0,(ROUND((F9/D9)*100,2)))</f>
        <v>0</v>
      </c>
      <c r="L9" s="21"/>
    </row>
    <row r="10" ht="26" customHeight="1" spans="1:12">
      <c r="A10" s="14" t="s">
        <v>30</v>
      </c>
      <c r="B10" s="14"/>
      <c r="C10" s="14"/>
      <c r="D10" s="14"/>
      <c r="E10" s="14"/>
      <c r="F10" s="14" t="s">
        <v>31</v>
      </c>
      <c r="G10" s="14"/>
      <c r="H10" s="14"/>
      <c r="I10" s="14"/>
      <c r="J10" s="14"/>
      <c r="K10" s="14"/>
      <c r="L10" s="14"/>
    </row>
    <row r="11" ht="51" customHeight="1" spans="1:12">
      <c r="A11" s="3" t="s">
        <v>1033</v>
      </c>
      <c r="B11" s="4"/>
      <c r="C11" s="4"/>
      <c r="D11" s="4"/>
      <c r="E11" s="5"/>
      <c r="F11" s="19" t="s">
        <v>1034</v>
      </c>
      <c r="G11" s="20"/>
      <c r="H11" s="20"/>
      <c r="I11" s="20"/>
      <c r="J11" s="20"/>
      <c r="K11" s="20"/>
      <c r="L11" s="25"/>
    </row>
    <row r="12" ht="30" customHeight="1" spans="1:12">
      <c r="A12" s="14" t="s">
        <v>34</v>
      </c>
      <c r="B12" s="14" t="s">
        <v>35</v>
      </c>
      <c r="C12" s="11" t="s">
        <v>36</v>
      </c>
      <c r="D12" s="12"/>
      <c r="E12" s="12" t="s">
        <v>83</v>
      </c>
      <c r="F12" s="14" t="s">
        <v>37</v>
      </c>
      <c r="G12" s="14" t="s">
        <v>84</v>
      </c>
      <c r="H12" s="14" t="s">
        <v>38</v>
      </c>
      <c r="I12" s="14" t="s">
        <v>39</v>
      </c>
      <c r="J12" s="14" t="s">
        <v>19</v>
      </c>
      <c r="K12" s="14" t="s">
        <v>21</v>
      </c>
      <c r="L12" s="14" t="s">
        <v>40</v>
      </c>
    </row>
    <row r="13" ht="26" customHeight="1" spans="1:12">
      <c r="A13" s="21" t="s">
        <v>41</v>
      </c>
      <c r="B13" s="21" t="s">
        <v>42</v>
      </c>
      <c r="C13" s="21" t="s">
        <v>1035</v>
      </c>
      <c r="D13" s="21"/>
      <c r="E13" s="21" t="s">
        <v>86</v>
      </c>
      <c r="F13" s="21" t="s">
        <v>1036</v>
      </c>
      <c r="G13" s="21" t="s">
        <v>93</v>
      </c>
      <c r="H13" s="22" t="s">
        <v>87</v>
      </c>
      <c r="I13" s="22" t="s">
        <v>45</v>
      </c>
      <c r="J13" s="21" t="s">
        <v>1037</v>
      </c>
      <c r="K13" s="21" t="s">
        <v>333</v>
      </c>
      <c r="L13" s="6" t="s">
        <v>361</v>
      </c>
    </row>
    <row r="14" ht="22" customHeight="1" spans="1:12">
      <c r="A14" s="21" t="s">
        <v>41</v>
      </c>
      <c r="B14" s="21" t="s">
        <v>42</v>
      </c>
      <c r="C14" s="23" t="s">
        <v>1038</v>
      </c>
      <c r="D14" s="24"/>
      <c r="E14" s="21" t="s">
        <v>86</v>
      </c>
      <c r="F14" s="21" t="s">
        <v>87</v>
      </c>
      <c r="G14" s="21" t="s">
        <v>93</v>
      </c>
      <c r="H14" s="22" t="s">
        <v>87</v>
      </c>
      <c r="I14" s="22" t="s">
        <v>45</v>
      </c>
      <c r="J14" s="21" t="s">
        <v>692</v>
      </c>
      <c r="K14" s="21" t="s">
        <v>55</v>
      </c>
      <c r="L14" s="6" t="s">
        <v>361</v>
      </c>
    </row>
    <row r="15" ht="23" customHeight="1" spans="1:12">
      <c r="A15" s="21" t="s">
        <v>41</v>
      </c>
      <c r="B15" s="21" t="s">
        <v>42</v>
      </c>
      <c r="C15" s="23" t="s">
        <v>1039</v>
      </c>
      <c r="D15" s="24"/>
      <c r="E15" s="21" t="s">
        <v>86</v>
      </c>
      <c r="F15" s="21" t="s">
        <v>87</v>
      </c>
      <c r="G15" s="21" t="s">
        <v>93</v>
      </c>
      <c r="H15" s="22" t="s">
        <v>87</v>
      </c>
      <c r="I15" s="22" t="s">
        <v>45</v>
      </c>
      <c r="J15" s="21" t="s">
        <v>70</v>
      </c>
      <c r="K15" s="21" t="s">
        <v>58</v>
      </c>
      <c r="L15" s="6" t="s">
        <v>361</v>
      </c>
    </row>
    <row r="16" ht="23" customHeight="1" spans="1:12">
      <c r="A16" s="21" t="s">
        <v>41</v>
      </c>
      <c r="B16" s="21" t="s">
        <v>42</v>
      </c>
      <c r="C16" s="23" t="s">
        <v>1040</v>
      </c>
      <c r="D16" s="24"/>
      <c r="E16" s="21" t="s">
        <v>86</v>
      </c>
      <c r="F16" s="21" t="s">
        <v>1041</v>
      </c>
      <c r="G16" s="21" t="s">
        <v>1042</v>
      </c>
      <c r="H16" s="22" t="s">
        <v>1041</v>
      </c>
      <c r="I16" s="22" t="s">
        <v>45</v>
      </c>
      <c r="J16" s="21" t="s">
        <v>692</v>
      </c>
      <c r="K16" s="21" t="s">
        <v>55</v>
      </c>
      <c r="L16" s="6" t="s">
        <v>361</v>
      </c>
    </row>
    <row r="17" ht="25" customHeight="1" spans="1:12">
      <c r="A17" s="21" t="s">
        <v>41</v>
      </c>
      <c r="B17" s="21" t="s">
        <v>59</v>
      </c>
      <c r="C17" s="23" t="s">
        <v>1043</v>
      </c>
      <c r="D17" s="24"/>
      <c r="E17" s="21" t="s">
        <v>86</v>
      </c>
      <c r="F17" s="21" t="s">
        <v>87</v>
      </c>
      <c r="G17" s="21" t="s">
        <v>93</v>
      </c>
      <c r="H17" s="22" t="s">
        <v>87</v>
      </c>
      <c r="I17" s="22" t="s">
        <v>45</v>
      </c>
      <c r="J17" s="21" t="s">
        <v>70</v>
      </c>
      <c r="K17" s="21" t="s">
        <v>58</v>
      </c>
      <c r="L17" s="6" t="s">
        <v>361</v>
      </c>
    </row>
    <row r="18" ht="21" customHeight="1" spans="1:12">
      <c r="A18" s="21" t="s">
        <v>41</v>
      </c>
      <c r="B18" s="21" t="s">
        <v>62</v>
      </c>
      <c r="C18" s="23" t="s">
        <v>95</v>
      </c>
      <c r="D18" s="24"/>
      <c r="E18" s="21" t="s">
        <v>90</v>
      </c>
      <c r="F18" s="21" t="s">
        <v>67</v>
      </c>
      <c r="G18" s="21" t="s">
        <v>93</v>
      </c>
      <c r="H18" s="22" t="s">
        <v>67</v>
      </c>
      <c r="I18" s="22" t="s">
        <v>45</v>
      </c>
      <c r="J18" s="21" t="s">
        <v>70</v>
      </c>
      <c r="K18" s="21" t="s">
        <v>58</v>
      </c>
      <c r="L18" s="6" t="s">
        <v>361</v>
      </c>
    </row>
    <row r="19" ht="22" customHeight="1" spans="1:12">
      <c r="A19" s="21" t="s">
        <v>41</v>
      </c>
      <c r="B19" s="21" t="s">
        <v>62</v>
      </c>
      <c r="C19" s="23" t="s">
        <v>1044</v>
      </c>
      <c r="D19" s="24"/>
      <c r="E19" s="21" t="s">
        <v>86</v>
      </c>
      <c r="F19" s="21" t="s">
        <v>74</v>
      </c>
      <c r="G19" s="21" t="s">
        <v>253</v>
      </c>
      <c r="H19" s="22" t="s">
        <v>74</v>
      </c>
      <c r="I19" s="22" t="s">
        <v>45</v>
      </c>
      <c r="J19" s="21" t="s">
        <v>70</v>
      </c>
      <c r="K19" s="21" t="s">
        <v>58</v>
      </c>
      <c r="L19" s="6" t="s">
        <v>361</v>
      </c>
    </row>
    <row r="20" ht="33" customHeight="1" spans="1:12">
      <c r="A20" s="21" t="s">
        <v>41</v>
      </c>
      <c r="B20" s="21" t="s">
        <v>96</v>
      </c>
      <c r="C20" s="23" t="s">
        <v>1045</v>
      </c>
      <c r="D20" s="24"/>
      <c r="E20" s="21" t="s">
        <v>86</v>
      </c>
      <c r="F20" s="21" t="s">
        <v>1046</v>
      </c>
      <c r="G20" s="21" t="s">
        <v>207</v>
      </c>
      <c r="H20" s="22" t="s">
        <v>1047</v>
      </c>
      <c r="I20" s="22" t="s">
        <v>1048</v>
      </c>
      <c r="J20" s="21" t="s">
        <v>212</v>
      </c>
      <c r="K20" s="21" t="s">
        <v>1049</v>
      </c>
      <c r="L20" s="2" t="s">
        <v>1050</v>
      </c>
    </row>
    <row r="21" ht="34" customHeight="1" spans="1:12">
      <c r="A21" s="21" t="s">
        <v>41</v>
      </c>
      <c r="B21" s="21" t="s">
        <v>96</v>
      </c>
      <c r="C21" s="23" t="s">
        <v>1051</v>
      </c>
      <c r="D21" s="24"/>
      <c r="E21" s="21" t="s">
        <v>86</v>
      </c>
      <c r="F21" s="21" t="s">
        <v>1052</v>
      </c>
      <c r="G21" s="21" t="s">
        <v>207</v>
      </c>
      <c r="H21" s="22" t="s">
        <v>1053</v>
      </c>
      <c r="I21" s="22" t="s">
        <v>1054</v>
      </c>
      <c r="J21" s="21" t="s">
        <v>212</v>
      </c>
      <c r="K21" s="21" t="s">
        <v>1055</v>
      </c>
      <c r="L21" s="2" t="s">
        <v>1050</v>
      </c>
    </row>
    <row r="22" ht="28" customHeight="1" spans="1:12">
      <c r="A22" s="21" t="s">
        <v>64</v>
      </c>
      <c r="B22" s="21" t="s">
        <v>122</v>
      </c>
      <c r="C22" s="23" t="s">
        <v>1056</v>
      </c>
      <c r="D22" s="24"/>
      <c r="E22" s="21" t="s">
        <v>102</v>
      </c>
      <c r="F22" s="21" t="s">
        <v>103</v>
      </c>
      <c r="G22" s="21" t="s">
        <v>1057</v>
      </c>
      <c r="H22" s="22" t="s">
        <v>87</v>
      </c>
      <c r="I22" s="22" t="s">
        <v>74</v>
      </c>
      <c r="J22" s="21" t="s">
        <v>70</v>
      </c>
      <c r="K22" s="21" t="s">
        <v>55</v>
      </c>
      <c r="L22" s="6" t="s">
        <v>361</v>
      </c>
    </row>
    <row r="23" ht="36" customHeight="1" spans="1:12">
      <c r="A23" s="21" t="s">
        <v>64</v>
      </c>
      <c r="B23" s="21" t="s">
        <v>65</v>
      </c>
      <c r="C23" s="23" t="s">
        <v>1058</v>
      </c>
      <c r="D23" s="24"/>
      <c r="E23" s="21" t="s">
        <v>90</v>
      </c>
      <c r="F23" s="21" t="s">
        <v>67</v>
      </c>
      <c r="G23" s="21" t="s">
        <v>93</v>
      </c>
      <c r="H23" s="22" t="s">
        <v>87</v>
      </c>
      <c r="I23" s="22" t="s">
        <v>45</v>
      </c>
      <c r="J23" s="21" t="s">
        <v>70</v>
      </c>
      <c r="K23" s="21" t="s">
        <v>58</v>
      </c>
      <c r="L23" s="6" t="s">
        <v>361</v>
      </c>
    </row>
    <row r="24" ht="25" customHeight="1" spans="1:12">
      <c r="A24" s="21" t="s">
        <v>64</v>
      </c>
      <c r="B24" s="21" t="s">
        <v>561</v>
      </c>
      <c r="C24" s="23" t="s">
        <v>1059</v>
      </c>
      <c r="D24" s="24"/>
      <c r="E24" s="21" t="s">
        <v>90</v>
      </c>
      <c r="F24" s="21" t="s">
        <v>87</v>
      </c>
      <c r="G24" s="21" t="s">
        <v>93</v>
      </c>
      <c r="H24" s="22" t="s">
        <v>87</v>
      </c>
      <c r="I24" s="22" t="s">
        <v>45</v>
      </c>
      <c r="J24" s="21" t="s">
        <v>70</v>
      </c>
      <c r="K24" s="21" t="s">
        <v>58</v>
      </c>
      <c r="L24" s="6" t="s">
        <v>361</v>
      </c>
    </row>
    <row r="25" ht="38" customHeight="1" spans="1:12">
      <c r="A25" s="21" t="s">
        <v>64</v>
      </c>
      <c r="B25" s="21" t="s">
        <v>68</v>
      </c>
      <c r="C25" s="23" t="s">
        <v>1060</v>
      </c>
      <c r="D25" s="24"/>
      <c r="E25" s="21" t="s">
        <v>90</v>
      </c>
      <c r="F25" s="21" t="s">
        <v>180</v>
      </c>
      <c r="G25" s="21" t="s">
        <v>93</v>
      </c>
      <c r="H25" s="22" t="s">
        <v>87</v>
      </c>
      <c r="I25" s="22" t="s">
        <v>45</v>
      </c>
      <c r="J25" s="21" t="s">
        <v>70</v>
      </c>
      <c r="K25" s="21" t="s">
        <v>58</v>
      </c>
      <c r="L25" s="6" t="s">
        <v>361</v>
      </c>
    </row>
    <row r="26" ht="28" customHeight="1" spans="1:12">
      <c r="A26" s="21" t="s">
        <v>71</v>
      </c>
      <c r="B26" s="21" t="s">
        <v>72</v>
      </c>
      <c r="C26" s="23" t="s">
        <v>156</v>
      </c>
      <c r="D26" s="24"/>
      <c r="E26" s="21" t="s">
        <v>90</v>
      </c>
      <c r="F26" s="21" t="s">
        <v>67</v>
      </c>
      <c r="G26" s="21" t="s">
        <v>93</v>
      </c>
      <c r="H26" s="22" t="s">
        <v>87</v>
      </c>
      <c r="I26" s="22" t="s">
        <v>45</v>
      </c>
      <c r="J26" s="21" t="s">
        <v>46</v>
      </c>
      <c r="K26" s="21" t="s">
        <v>48</v>
      </c>
      <c r="L26" s="6" t="s">
        <v>361</v>
      </c>
    </row>
  </sheetData>
  <mergeCells count="42">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C14:D14"/>
    <mergeCell ref="C15:D15"/>
    <mergeCell ref="C16:D16"/>
    <mergeCell ref="C17:D17"/>
    <mergeCell ref="C18:D18"/>
    <mergeCell ref="C19:D19"/>
    <mergeCell ref="C20:D20"/>
    <mergeCell ref="C21:D21"/>
    <mergeCell ref="C22:D22"/>
    <mergeCell ref="C23:D23"/>
    <mergeCell ref="C24:D24"/>
    <mergeCell ref="C25:D25"/>
    <mergeCell ref="C26:D26"/>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751388888888889" right="0.751388888888889" top="1" bottom="1" header="0.5" footer="0.5"/>
  <pageSetup paperSize="9" scale="59" orientation="landscape" horizontalDpi="600"/>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
  <sheetViews>
    <sheetView view="pageBreakPreview" zoomScaleNormal="100" workbookViewId="0">
      <selection activeCell="L34" sqref="L34"/>
    </sheetView>
  </sheetViews>
  <sheetFormatPr defaultColWidth="8.88888888888889" defaultRowHeight="14.4"/>
  <cols>
    <col min="1" max="1" width="12.2222222222222" customWidth="1"/>
    <col min="2" max="2" width="19.5555555555556" customWidth="1"/>
    <col min="3" max="3" width="16.7777777777778" customWidth="1"/>
    <col min="4" max="4" width="22.7777777777778" customWidth="1"/>
    <col min="5" max="5" width="11.1111111111111" customWidth="1"/>
    <col min="6" max="6" width="14.2222222222222" customWidth="1"/>
    <col min="7" max="7" width="11.7777777777778" customWidth="1"/>
    <col min="8" max="8" width="13.2222222222222" customWidth="1"/>
    <col min="9" max="9" width="10" customWidth="1"/>
    <col min="10" max="10" width="11" customWidth="1"/>
    <col min="11" max="11" width="12" customWidth="1"/>
    <col min="12" max="12" width="19.5555555555556" customWidth="1"/>
  </cols>
  <sheetData>
    <row r="1" ht="31" customHeight="1" spans="1:12">
      <c r="A1" s="1" t="s">
        <v>75</v>
      </c>
      <c r="B1" s="1"/>
      <c r="C1" s="1"/>
      <c r="D1" s="1"/>
      <c r="E1" s="1"/>
      <c r="F1" s="1"/>
      <c r="G1" s="1"/>
      <c r="H1" s="1"/>
      <c r="I1" s="1"/>
      <c r="J1" s="1"/>
      <c r="K1" s="1"/>
      <c r="L1" s="1"/>
    </row>
    <row r="2" ht="34" customHeight="1" spans="1:12">
      <c r="A2" s="2" t="s">
        <v>1</v>
      </c>
      <c r="B2" s="3" t="s">
        <v>520</v>
      </c>
      <c r="C2" s="4"/>
      <c r="D2" s="5"/>
      <c r="E2" s="2" t="s">
        <v>3</v>
      </c>
      <c r="F2" s="3" t="s">
        <v>942</v>
      </c>
      <c r="G2" s="4"/>
      <c r="H2" s="5"/>
      <c r="I2" s="2" t="s">
        <v>5</v>
      </c>
      <c r="J2" s="19" t="s">
        <v>361</v>
      </c>
      <c r="K2" s="20"/>
      <c r="L2" s="25"/>
    </row>
    <row r="3" ht="37" customHeight="1" spans="1:12">
      <c r="A3" s="2" t="s">
        <v>8</v>
      </c>
      <c r="B3" s="3" t="s">
        <v>9</v>
      </c>
      <c r="C3" s="4"/>
      <c r="D3" s="5"/>
      <c r="E3" s="2" t="s">
        <v>10</v>
      </c>
      <c r="F3" s="3" t="s">
        <v>943</v>
      </c>
      <c r="G3" s="4"/>
      <c r="H3" s="4"/>
      <c r="I3" s="4"/>
      <c r="J3" s="4"/>
      <c r="K3" s="4"/>
      <c r="L3" s="5"/>
    </row>
    <row r="4" ht="25" customHeight="1" spans="1:12">
      <c r="A4" s="6" t="s">
        <v>12</v>
      </c>
      <c r="B4" s="7" t="s">
        <v>13</v>
      </c>
      <c r="C4" s="8"/>
      <c r="D4" s="9"/>
      <c r="E4" s="10" t="s">
        <v>14</v>
      </c>
      <c r="F4" s="7" t="s">
        <v>361</v>
      </c>
      <c r="G4" s="8"/>
      <c r="H4" s="8"/>
      <c r="I4" s="8"/>
      <c r="J4" s="8"/>
      <c r="K4" s="8"/>
      <c r="L4" s="9"/>
    </row>
    <row r="5" ht="24" customHeight="1" spans="1:12">
      <c r="A5" s="11" t="s">
        <v>15</v>
      </c>
      <c r="B5" s="12"/>
      <c r="C5" s="13" t="s">
        <v>16</v>
      </c>
      <c r="D5" s="11" t="s">
        <v>17</v>
      </c>
      <c r="E5" s="12"/>
      <c r="F5" s="14" t="s">
        <v>18</v>
      </c>
      <c r="G5" s="14"/>
      <c r="H5" s="14"/>
      <c r="I5" s="14"/>
      <c r="J5" s="14" t="s">
        <v>19</v>
      </c>
      <c r="K5" s="26" t="s">
        <v>20</v>
      </c>
      <c r="L5" s="14" t="s">
        <v>21</v>
      </c>
    </row>
    <row r="6" ht="22" customHeight="1" spans="1:12">
      <c r="A6" s="15" t="s">
        <v>22</v>
      </c>
      <c r="B6" s="15"/>
      <c r="C6" s="16" t="s">
        <v>28</v>
      </c>
      <c r="D6" s="17" t="s">
        <v>1061</v>
      </c>
      <c r="E6" s="17"/>
      <c r="F6" s="17">
        <f>F7+F8+F9</f>
        <v>39400</v>
      </c>
      <c r="G6" s="17"/>
      <c r="H6" s="17"/>
      <c r="I6" s="17"/>
      <c r="J6" s="27" t="s">
        <v>24</v>
      </c>
      <c r="K6" s="21">
        <f>IF(OR(D6=0,D6="0"),0,ROUND(((F7+F8+F9)/D6)*100,2))</f>
        <v>92.66</v>
      </c>
      <c r="L6" s="27">
        <f>ROUND((K6*M6/100),2)</f>
        <v>0</v>
      </c>
    </row>
    <row r="7" ht="19" customHeight="1" spans="1:12">
      <c r="A7" s="15" t="s">
        <v>26</v>
      </c>
      <c r="B7" s="15"/>
      <c r="C7" s="16" t="s">
        <v>28</v>
      </c>
      <c r="D7" s="17" t="s">
        <v>1061</v>
      </c>
      <c r="E7" s="17"/>
      <c r="F7" s="17" t="s">
        <v>1062</v>
      </c>
      <c r="G7" s="17"/>
      <c r="H7" s="17"/>
      <c r="I7" s="17"/>
      <c r="J7" s="21"/>
      <c r="K7" s="21">
        <f>IF(OR(D7=0,D7="0"),0,ROUND((F7/D7)*100,2))</f>
        <v>92.66</v>
      </c>
      <c r="L7" s="21"/>
    </row>
    <row r="8" ht="20" customHeight="1" spans="1:12">
      <c r="A8" s="15" t="s">
        <v>27</v>
      </c>
      <c r="B8" s="15"/>
      <c r="C8" s="16" t="s">
        <v>28</v>
      </c>
      <c r="D8" s="17" t="s">
        <v>28</v>
      </c>
      <c r="E8" s="17"/>
      <c r="F8" s="18" t="s">
        <v>28</v>
      </c>
      <c r="G8" s="18"/>
      <c r="H8" s="18"/>
      <c r="I8" s="18"/>
      <c r="J8" s="21"/>
      <c r="K8" s="21">
        <f>IF(OR(D8=0,D8="0"),0,ROUND((F8/D8)*100,2))</f>
        <v>0</v>
      </c>
      <c r="L8" s="21"/>
    </row>
    <row r="9" ht="21" customHeight="1" spans="1:12">
      <c r="A9" s="15" t="s">
        <v>29</v>
      </c>
      <c r="B9" s="15"/>
      <c r="C9" s="16" t="s">
        <v>28</v>
      </c>
      <c r="D9" s="17" t="s">
        <v>28</v>
      </c>
      <c r="E9" s="17"/>
      <c r="F9" s="17" t="s">
        <v>28</v>
      </c>
      <c r="G9" s="17"/>
      <c r="H9" s="17"/>
      <c r="I9" s="17"/>
      <c r="J9" s="21"/>
      <c r="K9" s="21">
        <f>IF(OR(D9="0",D9=0),0,(ROUND((F9/D9)*100,2)))</f>
        <v>0</v>
      </c>
      <c r="L9" s="21"/>
    </row>
    <row r="10" ht="24" customHeight="1" spans="1:12">
      <c r="A10" s="14" t="s">
        <v>30</v>
      </c>
      <c r="B10" s="14"/>
      <c r="C10" s="14"/>
      <c r="D10" s="14"/>
      <c r="E10" s="14"/>
      <c r="F10" s="14" t="s">
        <v>31</v>
      </c>
      <c r="G10" s="14"/>
      <c r="H10" s="14"/>
      <c r="I10" s="14"/>
      <c r="J10" s="14"/>
      <c r="K10" s="14"/>
      <c r="L10" s="14"/>
    </row>
    <row r="11" ht="75" customHeight="1" spans="1:12">
      <c r="A11" s="3" t="s">
        <v>1063</v>
      </c>
      <c r="B11" s="4"/>
      <c r="C11" s="4"/>
      <c r="D11" s="4"/>
      <c r="E11" s="5"/>
      <c r="F11" s="19" t="s">
        <v>1064</v>
      </c>
      <c r="G11" s="20"/>
      <c r="H11" s="20"/>
      <c r="I11" s="20"/>
      <c r="J11" s="20"/>
      <c r="K11" s="20"/>
      <c r="L11" s="25"/>
    </row>
    <row r="12" ht="35" customHeight="1" spans="1:12">
      <c r="A12" s="14" t="s">
        <v>34</v>
      </c>
      <c r="B12" s="14" t="s">
        <v>35</v>
      </c>
      <c r="C12" s="11" t="s">
        <v>36</v>
      </c>
      <c r="D12" s="12"/>
      <c r="E12" s="12" t="s">
        <v>83</v>
      </c>
      <c r="F12" s="14" t="s">
        <v>37</v>
      </c>
      <c r="G12" s="14" t="s">
        <v>84</v>
      </c>
      <c r="H12" s="14" t="s">
        <v>38</v>
      </c>
      <c r="I12" s="14" t="s">
        <v>39</v>
      </c>
      <c r="J12" s="14" t="s">
        <v>19</v>
      </c>
      <c r="K12" s="14" t="s">
        <v>21</v>
      </c>
      <c r="L12" s="14" t="s">
        <v>40</v>
      </c>
    </row>
    <row r="13" ht="24" customHeight="1" spans="1:12">
      <c r="A13" s="21" t="s">
        <v>41</v>
      </c>
      <c r="B13" s="21" t="s">
        <v>42</v>
      </c>
      <c r="C13" s="21" t="s">
        <v>1065</v>
      </c>
      <c r="D13" s="21"/>
      <c r="E13" s="21" t="s">
        <v>86</v>
      </c>
      <c r="F13" s="21" t="s">
        <v>166</v>
      </c>
      <c r="G13" s="21" t="s">
        <v>88</v>
      </c>
      <c r="H13" s="22" t="s">
        <v>166</v>
      </c>
      <c r="I13" s="22" t="s">
        <v>45</v>
      </c>
      <c r="J13" s="21" t="s">
        <v>46</v>
      </c>
      <c r="K13" s="21" t="s">
        <v>48</v>
      </c>
      <c r="L13" s="6" t="s">
        <v>361</v>
      </c>
    </row>
    <row r="14" ht="28" customHeight="1" spans="1:12">
      <c r="A14" s="21" t="s">
        <v>41</v>
      </c>
      <c r="B14" s="21" t="s">
        <v>42</v>
      </c>
      <c r="C14" s="23" t="s">
        <v>1066</v>
      </c>
      <c r="D14" s="24"/>
      <c r="E14" s="21" t="s">
        <v>86</v>
      </c>
      <c r="F14" s="21" t="s">
        <v>1067</v>
      </c>
      <c r="G14" s="21" t="s">
        <v>88</v>
      </c>
      <c r="H14" s="22" t="s">
        <v>1067</v>
      </c>
      <c r="I14" s="22" t="s">
        <v>45</v>
      </c>
      <c r="J14" s="21" t="s">
        <v>46</v>
      </c>
      <c r="K14" s="21" t="s">
        <v>48</v>
      </c>
      <c r="L14" s="6" t="s">
        <v>361</v>
      </c>
    </row>
    <row r="15" ht="27" customHeight="1" spans="1:12">
      <c r="A15" s="21" t="s">
        <v>41</v>
      </c>
      <c r="B15" s="21" t="s">
        <v>59</v>
      </c>
      <c r="C15" s="23" t="s">
        <v>1068</v>
      </c>
      <c r="D15" s="24"/>
      <c r="E15" s="21" t="s">
        <v>86</v>
      </c>
      <c r="F15" s="21" t="s">
        <v>87</v>
      </c>
      <c r="G15" s="21" t="s">
        <v>93</v>
      </c>
      <c r="H15" s="22" t="s">
        <v>87</v>
      </c>
      <c r="I15" s="22" t="s">
        <v>45</v>
      </c>
      <c r="J15" s="21" t="s">
        <v>46</v>
      </c>
      <c r="K15" s="21" t="s">
        <v>48</v>
      </c>
      <c r="L15" s="6" t="s">
        <v>361</v>
      </c>
    </row>
    <row r="16" ht="25" customHeight="1" spans="1:12">
      <c r="A16" s="21" t="s">
        <v>41</v>
      </c>
      <c r="B16" s="21" t="s">
        <v>59</v>
      </c>
      <c r="C16" s="23" t="s">
        <v>1069</v>
      </c>
      <c r="D16" s="24"/>
      <c r="E16" s="21" t="s">
        <v>86</v>
      </c>
      <c r="F16" s="21" t="s">
        <v>87</v>
      </c>
      <c r="G16" s="21" t="s">
        <v>93</v>
      </c>
      <c r="H16" s="22" t="s">
        <v>87</v>
      </c>
      <c r="I16" s="22" t="s">
        <v>45</v>
      </c>
      <c r="J16" s="21" t="s">
        <v>46</v>
      </c>
      <c r="K16" s="21" t="s">
        <v>48</v>
      </c>
      <c r="L16" s="6" t="s">
        <v>361</v>
      </c>
    </row>
    <row r="17" ht="24" customHeight="1" spans="1:12">
      <c r="A17" s="21" t="s">
        <v>41</v>
      </c>
      <c r="B17" s="21" t="s">
        <v>62</v>
      </c>
      <c r="C17" s="23" t="s">
        <v>1070</v>
      </c>
      <c r="D17" s="24"/>
      <c r="E17" s="21" t="s">
        <v>86</v>
      </c>
      <c r="F17" s="21" t="s">
        <v>87</v>
      </c>
      <c r="G17" s="21" t="s">
        <v>93</v>
      </c>
      <c r="H17" s="22" t="s">
        <v>87</v>
      </c>
      <c r="I17" s="22" t="s">
        <v>45</v>
      </c>
      <c r="J17" s="21" t="s">
        <v>46</v>
      </c>
      <c r="K17" s="21" t="s">
        <v>48</v>
      </c>
      <c r="L17" s="6" t="s">
        <v>361</v>
      </c>
    </row>
    <row r="18" ht="27" customHeight="1" spans="1:12">
      <c r="A18" s="21" t="s">
        <v>41</v>
      </c>
      <c r="B18" s="21" t="s">
        <v>96</v>
      </c>
      <c r="C18" s="23" t="s">
        <v>1071</v>
      </c>
      <c r="D18" s="24"/>
      <c r="E18" s="21" t="s">
        <v>86</v>
      </c>
      <c r="F18" s="21" t="s">
        <v>1072</v>
      </c>
      <c r="G18" s="21" t="s">
        <v>1073</v>
      </c>
      <c r="H18" s="22" t="s">
        <v>1072</v>
      </c>
      <c r="I18" s="22" t="s">
        <v>45</v>
      </c>
      <c r="J18" s="21" t="s">
        <v>70</v>
      </c>
      <c r="K18" s="21" t="s">
        <v>58</v>
      </c>
      <c r="L18" s="6" t="s">
        <v>361</v>
      </c>
    </row>
    <row r="19" ht="26" customHeight="1" spans="1:12">
      <c r="A19" s="21" t="s">
        <v>41</v>
      </c>
      <c r="B19" s="21" t="s">
        <v>96</v>
      </c>
      <c r="C19" s="23" t="s">
        <v>1074</v>
      </c>
      <c r="D19" s="24"/>
      <c r="E19" s="21" t="s">
        <v>86</v>
      </c>
      <c r="F19" s="21" t="s">
        <v>1075</v>
      </c>
      <c r="G19" s="21" t="s">
        <v>1002</v>
      </c>
      <c r="H19" s="22" t="s">
        <v>1075</v>
      </c>
      <c r="I19" s="22" t="s">
        <v>45</v>
      </c>
      <c r="J19" s="21" t="s">
        <v>70</v>
      </c>
      <c r="K19" s="21" t="s">
        <v>58</v>
      </c>
      <c r="L19" s="6" t="s">
        <v>361</v>
      </c>
    </row>
    <row r="20" ht="43" customHeight="1" spans="1:12">
      <c r="A20" s="21" t="s">
        <v>64</v>
      </c>
      <c r="B20" s="21" t="s">
        <v>65</v>
      </c>
      <c r="C20" s="23" t="s">
        <v>1076</v>
      </c>
      <c r="D20" s="24"/>
      <c r="E20" s="21" t="s">
        <v>90</v>
      </c>
      <c r="F20" s="21" t="s">
        <v>67</v>
      </c>
      <c r="G20" s="21" t="s">
        <v>93</v>
      </c>
      <c r="H20" s="22" t="s">
        <v>87</v>
      </c>
      <c r="I20" s="22" t="s">
        <v>45</v>
      </c>
      <c r="J20" s="21" t="s">
        <v>46</v>
      </c>
      <c r="K20" s="21" t="s">
        <v>48</v>
      </c>
      <c r="L20" s="6" t="s">
        <v>361</v>
      </c>
    </row>
    <row r="21" ht="62" customHeight="1" spans="1:12">
      <c r="A21" s="21" t="s">
        <v>64</v>
      </c>
      <c r="B21" s="21" t="s">
        <v>68</v>
      </c>
      <c r="C21" s="23" t="s">
        <v>1077</v>
      </c>
      <c r="D21" s="24"/>
      <c r="E21" s="21" t="s">
        <v>90</v>
      </c>
      <c r="F21" s="21" t="s">
        <v>61</v>
      </c>
      <c r="G21" s="21" t="s">
        <v>93</v>
      </c>
      <c r="H21" s="22" t="s">
        <v>87</v>
      </c>
      <c r="I21" s="22" t="s">
        <v>45</v>
      </c>
      <c r="J21" s="21" t="s">
        <v>46</v>
      </c>
      <c r="K21" s="21" t="s">
        <v>48</v>
      </c>
      <c r="L21" s="6" t="s">
        <v>361</v>
      </c>
    </row>
    <row r="22" ht="30" customHeight="1" spans="1:12">
      <c r="A22" s="21" t="s">
        <v>71</v>
      </c>
      <c r="B22" s="21" t="s">
        <v>72</v>
      </c>
      <c r="C22" s="23" t="s">
        <v>1078</v>
      </c>
      <c r="D22" s="24"/>
      <c r="E22" s="21" t="s">
        <v>90</v>
      </c>
      <c r="F22" s="21" t="s">
        <v>61</v>
      </c>
      <c r="G22" s="21" t="s">
        <v>93</v>
      </c>
      <c r="H22" s="22" t="s">
        <v>87</v>
      </c>
      <c r="I22" s="22" t="s">
        <v>45</v>
      </c>
      <c r="J22" s="21" t="s">
        <v>46</v>
      </c>
      <c r="K22" s="21" t="s">
        <v>48</v>
      </c>
      <c r="L22" s="6" t="s">
        <v>361</v>
      </c>
    </row>
  </sheetData>
  <mergeCells count="3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C14:D14"/>
    <mergeCell ref="C15:D15"/>
    <mergeCell ref="C16:D16"/>
    <mergeCell ref="C17:D17"/>
    <mergeCell ref="C18:D18"/>
    <mergeCell ref="C19:D19"/>
    <mergeCell ref="C20:D20"/>
    <mergeCell ref="C21:D21"/>
    <mergeCell ref="C22:D22"/>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rintOptions horizontalCentered="1"/>
  <pageMargins left="0.751388888888889" right="0.751388888888889" top="1" bottom="1" header="0.5" footer="0.5"/>
  <pageSetup paperSize="9" scale="65"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topLeftCell="A8" workbookViewId="0">
      <selection activeCell="F4" sqref="F4:L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7"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157</v>
      </c>
      <c r="C2" s="52"/>
      <c r="D2" s="52"/>
      <c r="E2" s="2" t="s">
        <v>3</v>
      </c>
      <c r="F2" s="52" t="s">
        <v>158</v>
      </c>
      <c r="G2" s="52"/>
      <c r="H2" s="52"/>
      <c r="I2" s="2" t="s">
        <v>5</v>
      </c>
      <c r="J2" s="2" t="s">
        <v>159</v>
      </c>
      <c r="K2" s="2"/>
      <c r="L2" s="2"/>
      <c r="Z2" s="50" t="s">
        <v>160</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28</v>
      </c>
      <c r="D6" s="17" t="s">
        <v>161</v>
      </c>
      <c r="E6" s="17"/>
      <c r="F6" s="17">
        <f>F7+F8+F9</f>
        <v>450600</v>
      </c>
      <c r="G6" s="17"/>
      <c r="H6" s="17"/>
      <c r="I6" s="17"/>
      <c r="J6" s="60" t="s">
        <v>24</v>
      </c>
      <c r="K6" s="61">
        <f>IF(OR(D6=0,D6="0"),0,ROUND(((F7+F8+F9)/D6)*100,2))</f>
        <v>9.98</v>
      </c>
      <c r="L6" s="60">
        <f>ROUND((K6*N6/100),2)</f>
        <v>1</v>
      </c>
      <c r="N6" s="50" t="s">
        <v>25</v>
      </c>
    </row>
    <row r="7" s="50" customFormat="1" spans="1:12">
      <c r="A7" s="15" t="s">
        <v>26</v>
      </c>
      <c r="B7" s="15"/>
      <c r="C7" s="16" t="s">
        <v>28</v>
      </c>
      <c r="D7" s="17" t="s">
        <v>161</v>
      </c>
      <c r="E7" s="17"/>
      <c r="F7" s="17" t="s">
        <v>162</v>
      </c>
      <c r="G7" s="17"/>
      <c r="H7" s="17"/>
      <c r="I7" s="17"/>
      <c r="J7" s="16"/>
      <c r="K7" s="61">
        <f>IF(OR(D7=0,D7="0"),0,ROUND((F7/D7)*100,2))</f>
        <v>9.98</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163</v>
      </c>
      <c r="B11" s="54"/>
      <c r="C11" s="54"/>
      <c r="D11" s="54"/>
      <c r="E11" s="54"/>
      <c r="F11" s="55" t="s">
        <v>163</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164</v>
      </c>
      <c r="D13" s="21"/>
      <c r="E13" s="21" t="s">
        <v>74</v>
      </c>
      <c r="F13" s="22" t="s">
        <v>74</v>
      </c>
      <c r="G13" s="22" t="s">
        <v>45</v>
      </c>
      <c r="H13" s="21" t="s">
        <v>46</v>
      </c>
      <c r="I13" s="22" t="s">
        <v>47</v>
      </c>
      <c r="J13" s="22"/>
      <c r="K13" s="22"/>
      <c r="L13" s="21" t="s">
        <v>48</v>
      </c>
      <c r="M13" s="56" t="s">
        <v>44</v>
      </c>
      <c r="N13" s="56" t="s">
        <v>44</v>
      </c>
    </row>
    <row r="14" s="50" customFormat="1" ht="31.15" customHeight="1" spans="1:14">
      <c r="A14" s="21" t="s">
        <v>41</v>
      </c>
      <c r="B14" s="21" t="s">
        <v>42</v>
      </c>
      <c r="C14" s="21" t="s">
        <v>165</v>
      </c>
      <c r="D14" s="21"/>
      <c r="E14" s="21" t="s">
        <v>166</v>
      </c>
      <c r="F14" s="22" t="s">
        <v>166</v>
      </c>
      <c r="G14" s="22" t="s">
        <v>45</v>
      </c>
      <c r="H14" s="21" t="s">
        <v>46</v>
      </c>
      <c r="I14" s="22" t="s">
        <v>47</v>
      </c>
      <c r="J14" s="22"/>
      <c r="K14" s="22"/>
      <c r="L14" s="21" t="s">
        <v>48</v>
      </c>
      <c r="M14" s="56" t="s">
        <v>44</v>
      </c>
      <c r="N14" s="56" t="s">
        <v>44</v>
      </c>
    </row>
    <row r="15" s="50" customFormat="1" ht="31.15" customHeight="1" spans="1:14">
      <c r="A15" s="21" t="s">
        <v>41</v>
      </c>
      <c r="B15" s="21" t="s">
        <v>59</v>
      </c>
      <c r="C15" s="21" t="s">
        <v>167</v>
      </c>
      <c r="D15" s="21"/>
      <c r="E15" s="21" t="s">
        <v>168</v>
      </c>
      <c r="F15" s="22" t="s">
        <v>169</v>
      </c>
      <c r="G15" s="22" t="s">
        <v>170</v>
      </c>
      <c r="H15" s="21" t="s">
        <v>46</v>
      </c>
      <c r="I15" s="22" t="s">
        <v>171</v>
      </c>
      <c r="J15" s="22"/>
      <c r="K15" s="22"/>
      <c r="L15" s="21" t="s">
        <v>172</v>
      </c>
      <c r="M15" s="56" t="s">
        <v>44</v>
      </c>
      <c r="N15" s="56" t="s">
        <v>44</v>
      </c>
    </row>
    <row r="16" s="50" customFormat="1" ht="31.15" customHeight="1" spans="1:14">
      <c r="A16" s="21" t="s">
        <v>41</v>
      </c>
      <c r="B16" s="21" t="s">
        <v>62</v>
      </c>
      <c r="C16" s="21" t="s">
        <v>173</v>
      </c>
      <c r="D16" s="21"/>
      <c r="E16" s="21" t="s">
        <v>174</v>
      </c>
      <c r="F16" s="22" t="s">
        <v>174</v>
      </c>
      <c r="G16" s="22" t="s">
        <v>45</v>
      </c>
      <c r="H16" s="21" t="s">
        <v>46</v>
      </c>
      <c r="I16" s="22" t="s">
        <v>47</v>
      </c>
      <c r="J16" s="22"/>
      <c r="K16" s="22"/>
      <c r="L16" s="21" t="s">
        <v>48</v>
      </c>
      <c r="M16" s="56" t="s">
        <v>44</v>
      </c>
      <c r="N16" s="56" t="s">
        <v>44</v>
      </c>
    </row>
    <row r="17" s="50" customFormat="1" ht="31.15" customHeight="1" spans="1:14">
      <c r="A17" s="21" t="s">
        <v>41</v>
      </c>
      <c r="B17" s="21" t="s">
        <v>96</v>
      </c>
      <c r="C17" s="21" t="s">
        <v>175</v>
      </c>
      <c r="D17" s="21"/>
      <c r="E17" s="21" t="s">
        <v>87</v>
      </c>
      <c r="F17" s="22" t="s">
        <v>87</v>
      </c>
      <c r="G17" s="22" t="s">
        <v>45</v>
      </c>
      <c r="H17" s="21" t="s">
        <v>46</v>
      </c>
      <c r="I17" s="22" t="s">
        <v>47</v>
      </c>
      <c r="J17" s="22"/>
      <c r="K17" s="22"/>
      <c r="L17" s="21" t="s">
        <v>48</v>
      </c>
      <c r="M17" s="56" t="s">
        <v>44</v>
      </c>
      <c r="N17" s="56" t="s">
        <v>44</v>
      </c>
    </row>
    <row r="18" s="50" customFormat="1" ht="31.15" customHeight="1" spans="1:14">
      <c r="A18" s="21" t="s">
        <v>41</v>
      </c>
      <c r="B18" s="21" t="s">
        <v>96</v>
      </c>
      <c r="C18" s="21" t="s">
        <v>176</v>
      </c>
      <c r="D18" s="21"/>
      <c r="E18" s="21" t="s">
        <v>87</v>
      </c>
      <c r="F18" s="22" t="s">
        <v>87</v>
      </c>
      <c r="G18" s="22" t="s">
        <v>45</v>
      </c>
      <c r="H18" s="21" t="s">
        <v>46</v>
      </c>
      <c r="I18" s="22" t="s">
        <v>47</v>
      </c>
      <c r="J18" s="22"/>
      <c r="K18" s="22"/>
      <c r="L18" s="21" t="s">
        <v>48</v>
      </c>
      <c r="M18" s="56" t="s">
        <v>44</v>
      </c>
      <c r="N18" s="56" t="s">
        <v>44</v>
      </c>
    </row>
    <row r="19" s="50" customFormat="1" ht="31.15" customHeight="1" spans="1:14">
      <c r="A19" s="21" t="s">
        <v>64</v>
      </c>
      <c r="B19" s="21" t="s">
        <v>122</v>
      </c>
      <c r="C19" s="21" t="s">
        <v>177</v>
      </c>
      <c r="D19" s="21"/>
      <c r="E19" s="21" t="s">
        <v>178</v>
      </c>
      <c r="F19" s="22" t="s">
        <v>178</v>
      </c>
      <c r="G19" s="22" t="s">
        <v>45</v>
      </c>
      <c r="H19" s="21" t="s">
        <v>70</v>
      </c>
      <c r="I19" s="22" t="s">
        <v>47</v>
      </c>
      <c r="J19" s="22"/>
      <c r="K19" s="22"/>
      <c r="L19" s="21" t="s">
        <v>58</v>
      </c>
      <c r="M19" s="56" t="s">
        <v>44</v>
      </c>
      <c r="N19" s="56" t="s">
        <v>44</v>
      </c>
    </row>
    <row r="20" s="50" customFormat="1" ht="31.15" customHeight="1" spans="1:14">
      <c r="A20" s="21" t="s">
        <v>64</v>
      </c>
      <c r="B20" s="21" t="s">
        <v>65</v>
      </c>
      <c r="C20" s="21" t="s">
        <v>179</v>
      </c>
      <c r="D20" s="21"/>
      <c r="E20" s="21" t="s">
        <v>180</v>
      </c>
      <c r="F20" s="22" t="s">
        <v>180</v>
      </c>
      <c r="G20" s="22" t="s">
        <v>45</v>
      </c>
      <c r="H20" s="21" t="s">
        <v>70</v>
      </c>
      <c r="I20" s="22" t="s">
        <v>47</v>
      </c>
      <c r="J20" s="22"/>
      <c r="K20" s="22"/>
      <c r="L20" s="21" t="s">
        <v>58</v>
      </c>
      <c r="M20" s="56" t="s">
        <v>44</v>
      </c>
      <c r="N20" s="56" t="s">
        <v>44</v>
      </c>
    </row>
    <row r="21" s="50" customFormat="1" ht="31.15" customHeight="1" spans="1:14">
      <c r="A21" s="21" t="s">
        <v>64</v>
      </c>
      <c r="B21" s="21" t="s">
        <v>68</v>
      </c>
      <c r="C21" s="21" t="s">
        <v>181</v>
      </c>
      <c r="D21" s="21"/>
      <c r="E21" s="21" t="s">
        <v>180</v>
      </c>
      <c r="F21" s="22" t="s">
        <v>180</v>
      </c>
      <c r="G21" s="22" t="s">
        <v>45</v>
      </c>
      <c r="H21" s="21" t="s">
        <v>46</v>
      </c>
      <c r="I21" s="22" t="s">
        <v>47</v>
      </c>
      <c r="J21" s="22"/>
      <c r="K21" s="22"/>
      <c r="L21" s="21" t="s">
        <v>48</v>
      </c>
      <c r="M21" s="56" t="s">
        <v>44</v>
      </c>
      <c r="N21" s="56" t="s">
        <v>44</v>
      </c>
    </row>
    <row r="22" s="50" customFormat="1" ht="31.15" customHeight="1" spans="1:14">
      <c r="A22" s="21" t="s">
        <v>71</v>
      </c>
      <c r="B22" s="21" t="s">
        <v>72</v>
      </c>
      <c r="C22" s="21" t="s">
        <v>182</v>
      </c>
      <c r="D22" s="21"/>
      <c r="E22" s="21" t="s">
        <v>61</v>
      </c>
      <c r="F22" s="22" t="s">
        <v>61</v>
      </c>
      <c r="G22" s="22" t="s">
        <v>45</v>
      </c>
      <c r="H22" s="21" t="s">
        <v>46</v>
      </c>
      <c r="I22" s="22" t="s">
        <v>47</v>
      </c>
      <c r="J22" s="22"/>
      <c r="K22" s="22"/>
      <c r="L22" s="21" t="s">
        <v>48</v>
      </c>
      <c r="M22" s="62" t="s">
        <v>44</v>
      </c>
      <c r="N22" s="56" t="s">
        <v>44</v>
      </c>
    </row>
    <row r="23" s="50" customFormat="1" ht="31.15" customHeight="1" spans="1:15">
      <c r="A23" s="56"/>
      <c r="B23" s="56"/>
      <c r="C23" s="56"/>
      <c r="D23" s="56"/>
      <c r="E23" s="56"/>
      <c r="F23" s="56"/>
      <c r="G23" s="22"/>
      <c r="H23" s="56"/>
      <c r="I23" s="22"/>
      <c r="J23" s="22"/>
      <c r="K23" s="22"/>
      <c r="L23" s="56">
        <v>89.89</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8"/>
  <sheetViews>
    <sheetView view="pageBreakPreview" zoomScaleNormal="100" workbookViewId="0">
      <selection activeCell="L34" sqref="L34:N34"/>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35.1296296296296"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52" t="s">
        <v>183</v>
      </c>
      <c r="C2" s="52"/>
      <c r="D2" s="52"/>
      <c r="E2" s="2" t="s">
        <v>3</v>
      </c>
      <c r="F2" s="52" t="s">
        <v>184</v>
      </c>
      <c r="G2" s="52"/>
      <c r="H2" s="52"/>
      <c r="I2" s="2" t="s">
        <v>5</v>
      </c>
      <c r="J2" s="2" t="s">
        <v>185</v>
      </c>
      <c r="K2" s="2"/>
      <c r="L2" s="2"/>
      <c r="M2" s="82"/>
      <c r="N2" s="82"/>
      <c r="Z2" s="50" t="s">
        <v>186</v>
      </c>
    </row>
    <row r="3" s="50" customFormat="1" ht="19.9" customHeight="1" spans="1:14">
      <c r="A3" s="2" t="s">
        <v>8</v>
      </c>
      <c r="B3" s="52" t="s">
        <v>9</v>
      </c>
      <c r="C3" s="52"/>
      <c r="D3" s="52"/>
      <c r="E3" s="2" t="s">
        <v>10</v>
      </c>
      <c r="F3" s="52" t="s">
        <v>11</v>
      </c>
      <c r="G3" s="52"/>
      <c r="H3" s="52"/>
      <c r="I3" s="52"/>
      <c r="J3" s="52"/>
      <c r="K3" s="52"/>
      <c r="L3" s="52"/>
      <c r="M3" s="82"/>
      <c r="N3" s="82"/>
    </row>
    <row r="4" s="50" customFormat="1" ht="19.9" customHeight="1" spans="1:14">
      <c r="A4" s="6" t="s">
        <v>12</v>
      </c>
      <c r="B4" s="6" t="s">
        <v>13</v>
      </c>
      <c r="C4" s="6"/>
      <c r="D4" s="6"/>
      <c r="E4" s="53" t="s">
        <v>14</v>
      </c>
      <c r="F4" s="6"/>
      <c r="G4" s="6"/>
      <c r="H4" s="6"/>
      <c r="I4" s="6"/>
      <c r="J4" s="6"/>
      <c r="K4" s="6"/>
      <c r="L4" s="6"/>
      <c r="M4" s="82"/>
      <c r="N4" s="82"/>
    </row>
    <row r="5" s="50" customFormat="1" ht="15.75" customHeight="1" spans="1:14">
      <c r="A5" s="14" t="s">
        <v>15</v>
      </c>
      <c r="B5" s="14"/>
      <c r="C5" s="14" t="s">
        <v>16</v>
      </c>
      <c r="D5" s="14" t="s">
        <v>17</v>
      </c>
      <c r="E5" s="14"/>
      <c r="F5" s="14" t="s">
        <v>18</v>
      </c>
      <c r="G5" s="14"/>
      <c r="H5" s="14"/>
      <c r="I5" s="14"/>
      <c r="J5" s="14" t="s">
        <v>19</v>
      </c>
      <c r="K5" s="59" t="s">
        <v>20</v>
      </c>
      <c r="L5" s="14" t="s">
        <v>21</v>
      </c>
      <c r="M5" s="82"/>
      <c r="N5" s="82"/>
    </row>
    <row r="6" s="50" customFormat="1" spans="1:15">
      <c r="A6" s="15" t="s">
        <v>22</v>
      </c>
      <c r="B6" s="15"/>
      <c r="C6" s="16" t="s">
        <v>187</v>
      </c>
      <c r="D6" s="17" t="s">
        <v>188</v>
      </c>
      <c r="E6" s="17"/>
      <c r="F6" s="17">
        <f>F7+F8+F9</f>
        <v>3993539.81</v>
      </c>
      <c r="G6" s="17"/>
      <c r="H6" s="17"/>
      <c r="I6" s="17"/>
      <c r="J6" s="60" t="s">
        <v>24</v>
      </c>
      <c r="K6" s="61">
        <f>IF(OR(D6=0,D6="0"),0,ROUND(((F7+F8+F9)/D6)*100,2))</f>
        <v>89.57</v>
      </c>
      <c r="L6" s="60">
        <f>ROUND((K6*O6/100),2)</f>
        <v>8.96</v>
      </c>
      <c r="M6" s="82"/>
      <c r="N6" s="82"/>
      <c r="O6" s="50" t="s">
        <v>25</v>
      </c>
    </row>
    <row r="7" s="50" customFormat="1" spans="1:14">
      <c r="A7" s="15" t="s">
        <v>26</v>
      </c>
      <c r="B7" s="15"/>
      <c r="C7" s="16" t="s">
        <v>187</v>
      </c>
      <c r="D7" s="17" t="s">
        <v>188</v>
      </c>
      <c r="E7" s="17"/>
      <c r="F7" s="17" t="s">
        <v>189</v>
      </c>
      <c r="G7" s="17"/>
      <c r="H7" s="17"/>
      <c r="I7" s="17"/>
      <c r="J7" s="16"/>
      <c r="K7" s="61">
        <f>IF(OR(D7=0,D7="0"),0,ROUND((F7/D7)*100,2))</f>
        <v>89.57</v>
      </c>
      <c r="L7" s="16"/>
      <c r="M7" s="82"/>
      <c r="N7" s="82"/>
    </row>
    <row r="8" s="50" customFormat="1" spans="1:14">
      <c r="A8" s="15" t="s">
        <v>27</v>
      </c>
      <c r="B8" s="15"/>
      <c r="C8" s="16" t="s">
        <v>28</v>
      </c>
      <c r="D8" s="17" t="s">
        <v>28</v>
      </c>
      <c r="E8" s="17"/>
      <c r="F8" s="17" t="s">
        <v>28</v>
      </c>
      <c r="G8" s="17"/>
      <c r="H8" s="17"/>
      <c r="I8" s="17"/>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332" customHeight="1" spans="1:14">
      <c r="A11" s="54" t="s">
        <v>190</v>
      </c>
      <c r="B11" s="54"/>
      <c r="C11" s="54"/>
      <c r="D11" s="54"/>
      <c r="E11" s="54"/>
      <c r="F11" s="55" t="s">
        <v>191</v>
      </c>
      <c r="G11" s="55"/>
      <c r="H11" s="55"/>
      <c r="I11" s="55"/>
      <c r="J11" s="55"/>
      <c r="K11" s="55"/>
      <c r="L11" s="55"/>
      <c r="M11" s="82"/>
      <c r="N11" s="82"/>
    </row>
    <row r="12" s="50" customFormat="1" ht="15.75" customHeight="1" spans="1:14">
      <c r="A12" s="14" t="s">
        <v>34</v>
      </c>
      <c r="B12" s="14" t="s">
        <v>35</v>
      </c>
      <c r="C12" s="14" t="s">
        <v>36</v>
      </c>
      <c r="D12" s="14"/>
      <c r="E12" s="14"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192</v>
      </c>
      <c r="D13" s="21"/>
      <c r="E13" s="21" t="s">
        <v>90</v>
      </c>
      <c r="F13" s="21" t="s">
        <v>193</v>
      </c>
      <c r="G13" s="21" t="s">
        <v>194</v>
      </c>
      <c r="H13" s="22" t="s">
        <v>48</v>
      </c>
      <c r="I13" s="22" t="s">
        <v>195</v>
      </c>
      <c r="J13" s="21" t="s">
        <v>46</v>
      </c>
      <c r="K13" s="30">
        <v>6.67</v>
      </c>
      <c r="L13" s="53" t="s">
        <v>196</v>
      </c>
      <c r="M13" s="10"/>
      <c r="N13" s="53"/>
      <c r="O13" s="56" t="s">
        <v>44</v>
      </c>
      <c r="P13" s="56" t="s">
        <v>44</v>
      </c>
    </row>
    <row r="14" s="50" customFormat="1" ht="31.15" customHeight="1" spans="1:16">
      <c r="A14" s="21" t="s">
        <v>41</v>
      </c>
      <c r="B14" s="21" t="s">
        <v>42</v>
      </c>
      <c r="C14" s="21" t="s">
        <v>197</v>
      </c>
      <c r="D14" s="21"/>
      <c r="E14" s="21" t="s">
        <v>90</v>
      </c>
      <c r="F14" s="21" t="s">
        <v>48</v>
      </c>
      <c r="G14" s="21" t="s">
        <v>194</v>
      </c>
      <c r="H14" s="22" t="s">
        <v>198</v>
      </c>
      <c r="I14" s="22" t="s">
        <v>199</v>
      </c>
      <c r="J14" s="21" t="s">
        <v>46</v>
      </c>
      <c r="K14" s="30">
        <v>9</v>
      </c>
      <c r="L14" s="53"/>
      <c r="M14" s="10"/>
      <c r="N14" s="53"/>
      <c r="O14" s="56" t="s">
        <v>44</v>
      </c>
      <c r="P14" s="56" t="s">
        <v>44</v>
      </c>
    </row>
    <row r="15" s="50" customFormat="1" ht="31.15" customHeight="1" spans="1:16">
      <c r="A15" s="21" t="s">
        <v>41</v>
      </c>
      <c r="B15" s="21" t="s">
        <v>42</v>
      </c>
      <c r="C15" s="21" t="s">
        <v>200</v>
      </c>
      <c r="D15" s="21"/>
      <c r="E15" s="21" t="s">
        <v>90</v>
      </c>
      <c r="F15" s="21" t="s">
        <v>67</v>
      </c>
      <c r="G15" s="21" t="s">
        <v>93</v>
      </c>
      <c r="H15" s="22" t="s">
        <v>67</v>
      </c>
      <c r="I15" s="22" t="s">
        <v>45</v>
      </c>
      <c r="J15" s="21" t="s">
        <v>46</v>
      </c>
      <c r="K15" s="30">
        <v>10</v>
      </c>
      <c r="L15" s="53"/>
      <c r="M15" s="10"/>
      <c r="N15" s="53"/>
      <c r="O15" s="56" t="s">
        <v>44</v>
      </c>
      <c r="P15" s="56" t="s">
        <v>44</v>
      </c>
    </row>
    <row r="16" s="50" customFormat="1" ht="31.15" customHeight="1" spans="1:16">
      <c r="A16" s="21" t="s">
        <v>41</v>
      </c>
      <c r="B16" s="21" t="s">
        <v>59</v>
      </c>
      <c r="C16" s="21" t="s">
        <v>201</v>
      </c>
      <c r="D16" s="21"/>
      <c r="E16" s="21" t="s">
        <v>90</v>
      </c>
      <c r="F16" s="21" t="s">
        <v>58</v>
      </c>
      <c r="G16" s="21" t="s">
        <v>202</v>
      </c>
      <c r="H16" s="22" t="s">
        <v>58</v>
      </c>
      <c r="I16" s="22" t="s">
        <v>45</v>
      </c>
      <c r="J16" s="21" t="s">
        <v>70</v>
      </c>
      <c r="K16" s="30">
        <v>5</v>
      </c>
      <c r="L16" s="53"/>
      <c r="M16" s="10"/>
      <c r="N16" s="53"/>
      <c r="O16" s="56" t="s">
        <v>44</v>
      </c>
      <c r="P16" s="56" t="s">
        <v>44</v>
      </c>
    </row>
    <row r="17" s="50" customFormat="1" ht="31.15" customHeight="1" spans="1:16">
      <c r="A17" s="21" t="s">
        <v>41</v>
      </c>
      <c r="B17" s="21" t="s">
        <v>59</v>
      </c>
      <c r="C17" s="21" t="s">
        <v>203</v>
      </c>
      <c r="D17" s="21"/>
      <c r="E17" s="21" t="s">
        <v>102</v>
      </c>
      <c r="F17" s="21" t="s">
        <v>103</v>
      </c>
      <c r="G17" s="21"/>
      <c r="H17" s="22" t="s">
        <v>107</v>
      </c>
      <c r="I17" s="22" t="s">
        <v>44</v>
      </c>
      <c r="J17" s="21" t="s">
        <v>46</v>
      </c>
      <c r="K17" s="30">
        <v>10</v>
      </c>
      <c r="L17" s="53"/>
      <c r="M17" s="10"/>
      <c r="N17" s="53"/>
      <c r="O17" s="56" t="s">
        <v>44</v>
      </c>
      <c r="P17" s="56" t="s">
        <v>105</v>
      </c>
    </row>
    <row r="18" s="50" customFormat="1" ht="31.15" customHeight="1" spans="1:16">
      <c r="A18" s="21" t="s">
        <v>41</v>
      </c>
      <c r="B18" s="21" t="s">
        <v>59</v>
      </c>
      <c r="C18" s="21" t="s">
        <v>204</v>
      </c>
      <c r="D18" s="21"/>
      <c r="E18" s="21" t="s">
        <v>90</v>
      </c>
      <c r="F18" s="21" t="s">
        <v>58</v>
      </c>
      <c r="G18" s="21" t="s">
        <v>194</v>
      </c>
      <c r="H18" s="22" t="s">
        <v>58</v>
      </c>
      <c r="I18" s="22" t="s">
        <v>45</v>
      </c>
      <c r="J18" s="21" t="s">
        <v>70</v>
      </c>
      <c r="K18" s="30">
        <v>5</v>
      </c>
      <c r="L18" s="53"/>
      <c r="M18" s="10"/>
      <c r="N18" s="53"/>
      <c r="O18" s="56" t="s">
        <v>44</v>
      </c>
      <c r="P18" s="56" t="s">
        <v>44</v>
      </c>
    </row>
    <row r="19" s="50" customFormat="1" ht="31.15" customHeight="1" spans="1:16">
      <c r="A19" s="21" t="s">
        <v>41</v>
      </c>
      <c r="B19" s="21" t="s">
        <v>96</v>
      </c>
      <c r="C19" s="21" t="s">
        <v>205</v>
      </c>
      <c r="D19" s="21"/>
      <c r="E19" s="21" t="s">
        <v>90</v>
      </c>
      <c r="F19" s="21" t="s">
        <v>206</v>
      </c>
      <c r="G19" s="21" t="s">
        <v>207</v>
      </c>
      <c r="H19" s="22" t="s">
        <v>180</v>
      </c>
      <c r="I19" s="22" t="s">
        <v>208</v>
      </c>
      <c r="J19" s="21" t="s">
        <v>46</v>
      </c>
      <c r="K19" s="30">
        <v>9.33</v>
      </c>
      <c r="L19" s="53"/>
      <c r="M19" s="10"/>
      <c r="N19" s="53"/>
      <c r="O19" s="56" t="s">
        <v>44</v>
      </c>
      <c r="P19" s="56" t="s">
        <v>44</v>
      </c>
    </row>
    <row r="20" s="50" customFormat="1" ht="31.15" customHeight="1" spans="1:16">
      <c r="A20" s="21" t="s">
        <v>64</v>
      </c>
      <c r="B20" s="21" t="s">
        <v>122</v>
      </c>
      <c r="C20" s="21" t="s">
        <v>209</v>
      </c>
      <c r="D20" s="21"/>
      <c r="E20" s="21" t="s">
        <v>102</v>
      </c>
      <c r="F20" s="21" t="s">
        <v>103</v>
      </c>
      <c r="G20" s="21"/>
      <c r="H20" s="22" t="s">
        <v>104</v>
      </c>
      <c r="I20" s="22" t="s">
        <v>74</v>
      </c>
      <c r="J20" s="21" t="s">
        <v>46</v>
      </c>
      <c r="K20" s="30">
        <v>6</v>
      </c>
      <c r="L20" s="53" t="s">
        <v>210</v>
      </c>
      <c r="M20" s="10"/>
      <c r="N20" s="53"/>
      <c r="O20" s="56" t="s">
        <v>44</v>
      </c>
      <c r="P20" s="56" t="s">
        <v>105</v>
      </c>
    </row>
    <row r="21" s="50" customFormat="1" ht="31.15" customHeight="1" spans="1:16">
      <c r="A21" s="21" t="s">
        <v>64</v>
      </c>
      <c r="B21" s="21" t="s">
        <v>65</v>
      </c>
      <c r="C21" s="21" t="s">
        <v>211</v>
      </c>
      <c r="D21" s="21"/>
      <c r="E21" s="21" t="s">
        <v>102</v>
      </c>
      <c r="F21" s="21" t="s">
        <v>103</v>
      </c>
      <c r="G21" s="21"/>
      <c r="H21" s="22" t="s">
        <v>104</v>
      </c>
      <c r="I21" s="22" t="s">
        <v>44</v>
      </c>
      <c r="J21" s="21" t="s">
        <v>212</v>
      </c>
      <c r="K21" s="30">
        <v>15</v>
      </c>
      <c r="L21" s="53"/>
      <c r="M21" s="85"/>
      <c r="N21" s="86"/>
      <c r="O21" s="56" t="s">
        <v>44</v>
      </c>
      <c r="P21" s="56" t="s">
        <v>105</v>
      </c>
    </row>
    <row r="22" s="50" customFormat="1" ht="31.15" customHeight="1" spans="1:16">
      <c r="A22" s="21" t="s">
        <v>71</v>
      </c>
      <c r="B22" s="21" t="s">
        <v>72</v>
      </c>
      <c r="C22" s="21" t="s">
        <v>213</v>
      </c>
      <c r="D22" s="21"/>
      <c r="E22" s="21" t="s">
        <v>90</v>
      </c>
      <c r="F22" s="21" t="s">
        <v>67</v>
      </c>
      <c r="G22" s="21" t="s">
        <v>93</v>
      </c>
      <c r="H22" s="22" t="s">
        <v>67</v>
      </c>
      <c r="I22" s="22" t="s">
        <v>45</v>
      </c>
      <c r="J22" s="21" t="s">
        <v>70</v>
      </c>
      <c r="K22" s="30">
        <v>5</v>
      </c>
      <c r="L22" s="53"/>
      <c r="M22" s="10"/>
      <c r="N22" s="53"/>
      <c r="O22" s="62" t="s">
        <v>44</v>
      </c>
      <c r="P22" s="56" t="s">
        <v>44</v>
      </c>
    </row>
    <row r="23" s="50" customFormat="1" ht="23" customHeight="1" spans="1:14">
      <c r="A23" s="81"/>
      <c r="B23" s="81"/>
      <c r="C23" s="81"/>
      <c r="D23" s="81"/>
      <c r="E23" s="81"/>
      <c r="F23" s="81"/>
      <c r="G23" s="81"/>
      <c r="H23" s="81"/>
      <c r="I23" s="81"/>
      <c r="J23" s="81"/>
      <c r="K23" s="81">
        <v>89.96</v>
      </c>
      <c r="L23" s="81"/>
      <c r="M23" s="87"/>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ageMargins left="0.25" right="0.25" top="0.75" bottom="0.75" header="0.298611111111111" footer="0.298611111111111"/>
  <pageSetup paperSize="9" scale="5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678"/>
  <sheetViews>
    <sheetView view="pageBreakPreview" zoomScaleNormal="100" workbookViewId="0">
      <selection activeCell="F2" sqref="F2:H2"/>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5" width="15.2777777777778" style="50" customWidth="1"/>
    <col min="16" max="16" width="25.3703703703704" style="50" customWidth="1"/>
    <col min="17" max="256" width="9.81481481481481" style="50" customWidth="1"/>
    <col min="257" max="16384" width="9.81481481481481" style="50"/>
  </cols>
  <sheetData>
    <row r="1" s="50" customFormat="1" ht="25.2" spans="1:12">
      <c r="A1" s="1" t="s">
        <v>75</v>
      </c>
      <c r="B1" s="1"/>
      <c r="C1" s="1"/>
      <c r="D1" s="1"/>
      <c r="E1" s="1"/>
      <c r="F1" s="1"/>
      <c r="G1" s="1"/>
      <c r="H1" s="1"/>
      <c r="I1" s="1"/>
      <c r="J1" s="1"/>
      <c r="K1" s="1"/>
      <c r="L1" s="1"/>
    </row>
    <row r="2" s="50" customFormat="1" ht="21.6" customHeight="1" spans="1:26">
      <c r="A2" s="2" t="s">
        <v>1</v>
      </c>
      <c r="B2" s="52" t="s">
        <v>214</v>
      </c>
      <c r="C2" s="52"/>
      <c r="D2" s="52"/>
      <c r="E2" s="2" t="s">
        <v>3</v>
      </c>
      <c r="F2" s="2" t="s">
        <v>215</v>
      </c>
      <c r="G2" s="2"/>
      <c r="H2" s="2"/>
      <c r="I2" s="2" t="s">
        <v>5</v>
      </c>
      <c r="J2" s="2" t="s">
        <v>215</v>
      </c>
      <c r="K2" s="2"/>
      <c r="L2" s="2"/>
      <c r="Z2" s="50" t="s">
        <v>216</v>
      </c>
    </row>
    <row r="3" s="50" customFormat="1" ht="19.9" customHeight="1" spans="1:12">
      <c r="A3" s="2" t="s">
        <v>8</v>
      </c>
      <c r="B3" s="52" t="s">
        <v>9</v>
      </c>
      <c r="C3" s="52"/>
      <c r="D3" s="52"/>
      <c r="E3" s="2" t="s">
        <v>10</v>
      </c>
      <c r="F3" s="52" t="s">
        <v>11</v>
      </c>
      <c r="G3" s="52"/>
      <c r="H3" s="52"/>
      <c r="I3" s="52"/>
      <c r="J3" s="52"/>
      <c r="K3" s="52"/>
      <c r="L3" s="52"/>
    </row>
    <row r="4" s="50" customFormat="1" ht="19.9" customHeight="1" spans="1:12">
      <c r="A4" s="6" t="s">
        <v>12</v>
      </c>
      <c r="B4" s="6" t="s">
        <v>13</v>
      </c>
      <c r="C4" s="6"/>
      <c r="D4" s="6"/>
      <c r="E4" s="53" t="s">
        <v>14</v>
      </c>
      <c r="F4" s="6"/>
      <c r="G4" s="6"/>
      <c r="H4" s="6"/>
      <c r="I4" s="6"/>
      <c r="J4" s="6"/>
      <c r="K4" s="6"/>
      <c r="L4" s="6"/>
    </row>
    <row r="5" s="50" customFormat="1" ht="15.75" customHeight="1" spans="1:12">
      <c r="A5" s="14" t="s">
        <v>15</v>
      </c>
      <c r="B5" s="14"/>
      <c r="C5" s="14" t="s">
        <v>16</v>
      </c>
      <c r="D5" s="14" t="s">
        <v>17</v>
      </c>
      <c r="E5" s="14"/>
      <c r="F5" s="14" t="s">
        <v>18</v>
      </c>
      <c r="G5" s="14"/>
      <c r="H5" s="14"/>
      <c r="I5" s="14"/>
      <c r="J5" s="14" t="s">
        <v>19</v>
      </c>
      <c r="K5" s="59" t="s">
        <v>20</v>
      </c>
      <c r="L5" s="14" t="s">
        <v>21</v>
      </c>
    </row>
    <row r="6" s="50" customFormat="1" spans="1:14">
      <c r="A6" s="15" t="s">
        <v>22</v>
      </c>
      <c r="B6" s="15"/>
      <c r="C6" s="16" t="s">
        <v>217</v>
      </c>
      <c r="D6" s="17" t="s">
        <v>218</v>
      </c>
      <c r="E6" s="17"/>
      <c r="F6" s="17">
        <v>2287013</v>
      </c>
      <c r="G6" s="17"/>
      <c r="H6" s="17"/>
      <c r="I6" s="17"/>
      <c r="J6" s="60" t="s">
        <v>24</v>
      </c>
      <c r="K6" s="61">
        <f>IF(OR(D6=0,D6="0"),0,ROUND(((F7+F8+F9)/D6)*100,2))</f>
        <v>89.88</v>
      </c>
      <c r="L6" s="60">
        <f>ROUND((K6*N6/100),2)</f>
        <v>8.99</v>
      </c>
      <c r="N6" s="50" t="s">
        <v>25</v>
      </c>
    </row>
    <row r="7" s="50" customFormat="1" spans="1:12">
      <c r="A7" s="15" t="s">
        <v>26</v>
      </c>
      <c r="B7" s="15"/>
      <c r="C7" s="16" t="s">
        <v>217</v>
      </c>
      <c r="D7" s="17" t="s">
        <v>218</v>
      </c>
      <c r="E7" s="17"/>
      <c r="F7" s="17">
        <v>2287013</v>
      </c>
      <c r="G7" s="17"/>
      <c r="H7" s="17"/>
      <c r="I7" s="17"/>
      <c r="J7" s="16"/>
      <c r="K7" s="61">
        <f>IF(OR(D7=0,D7="0"),0,ROUND((F7/D7)*100,2))</f>
        <v>89.88</v>
      </c>
      <c r="L7" s="16"/>
    </row>
    <row r="8" s="50" customFormat="1" spans="1:12">
      <c r="A8" s="15" t="s">
        <v>27</v>
      </c>
      <c r="B8" s="15"/>
      <c r="C8" s="16" t="s">
        <v>28</v>
      </c>
      <c r="D8" s="17" t="s">
        <v>28</v>
      </c>
      <c r="E8" s="17"/>
      <c r="F8" s="17" t="s">
        <v>28</v>
      </c>
      <c r="G8" s="17"/>
      <c r="H8" s="17"/>
      <c r="I8" s="17"/>
      <c r="J8" s="16"/>
      <c r="K8" s="61">
        <f>IF(OR(D8=0,D8="0"),0,ROUND((F8/D8)*100,2))</f>
        <v>0</v>
      </c>
      <c r="L8" s="16"/>
    </row>
    <row r="9" s="50" customFormat="1" spans="1:12">
      <c r="A9" s="15" t="s">
        <v>29</v>
      </c>
      <c r="B9" s="15"/>
      <c r="C9" s="16" t="s">
        <v>28</v>
      </c>
      <c r="D9" s="17" t="s">
        <v>28</v>
      </c>
      <c r="E9" s="17"/>
      <c r="F9" s="17" t="s">
        <v>28</v>
      </c>
      <c r="G9" s="17"/>
      <c r="H9" s="17"/>
      <c r="I9" s="17"/>
      <c r="J9" s="16"/>
      <c r="K9" s="61">
        <f>IF(OR(D9="0",D9=0),0,(ROUND((F9/D9)*100,2)))</f>
        <v>0</v>
      </c>
      <c r="L9" s="16"/>
    </row>
    <row r="10" s="50" customFormat="1" spans="1:12">
      <c r="A10" s="14" t="s">
        <v>30</v>
      </c>
      <c r="B10" s="14"/>
      <c r="C10" s="14"/>
      <c r="D10" s="14"/>
      <c r="E10" s="14"/>
      <c r="F10" s="14" t="s">
        <v>31</v>
      </c>
      <c r="G10" s="14"/>
      <c r="H10" s="14"/>
      <c r="I10" s="14"/>
      <c r="J10" s="14"/>
      <c r="K10" s="14"/>
      <c r="L10" s="14"/>
    </row>
    <row r="11" s="50" customFormat="1" ht="88.9" customHeight="1" spans="1:12">
      <c r="A11" s="54" t="s">
        <v>219</v>
      </c>
      <c r="B11" s="54"/>
      <c r="C11" s="54"/>
      <c r="D11" s="54"/>
      <c r="E11" s="54"/>
      <c r="F11" s="55" t="s">
        <v>220</v>
      </c>
      <c r="G11" s="55"/>
      <c r="H11" s="55"/>
      <c r="I11" s="55"/>
      <c r="J11" s="55"/>
      <c r="K11" s="55"/>
      <c r="L11" s="55"/>
    </row>
    <row r="12" s="50" customFormat="1" ht="15.75" customHeight="1" spans="1:12">
      <c r="A12" s="14" t="s">
        <v>34</v>
      </c>
      <c r="B12" s="14" t="s">
        <v>35</v>
      </c>
      <c r="C12" s="14" t="s">
        <v>36</v>
      </c>
      <c r="D12" s="14"/>
      <c r="E12" s="14" t="s">
        <v>37</v>
      </c>
      <c r="F12" s="14" t="s">
        <v>38</v>
      </c>
      <c r="G12" s="14" t="s">
        <v>39</v>
      </c>
      <c r="H12" s="14" t="s">
        <v>19</v>
      </c>
      <c r="I12" s="14" t="s">
        <v>40</v>
      </c>
      <c r="J12" s="14"/>
      <c r="K12" s="14"/>
      <c r="L12" s="14" t="s">
        <v>21</v>
      </c>
    </row>
    <row r="13" s="50" customFormat="1" ht="31.15" customHeight="1" spans="1:14">
      <c r="A13" s="21" t="s">
        <v>41</v>
      </c>
      <c r="B13" s="21" t="s">
        <v>42</v>
      </c>
      <c r="C13" s="21" t="s">
        <v>221</v>
      </c>
      <c r="D13" s="21"/>
      <c r="E13" s="21" t="s">
        <v>222</v>
      </c>
      <c r="F13" s="22" t="s">
        <v>222</v>
      </c>
      <c r="G13" s="22" t="s">
        <v>45</v>
      </c>
      <c r="H13" s="21" t="s">
        <v>46</v>
      </c>
      <c r="I13" s="22" t="s">
        <v>47</v>
      </c>
      <c r="J13" s="22"/>
      <c r="K13" s="22"/>
      <c r="L13" s="21" t="s">
        <v>48</v>
      </c>
      <c r="M13" s="56" t="s">
        <v>44</v>
      </c>
      <c r="N13" s="56" t="s">
        <v>44</v>
      </c>
    </row>
    <row r="14" s="50" customFormat="1" ht="31.15" customHeight="1" spans="1:14">
      <c r="A14" s="21" t="s">
        <v>41</v>
      </c>
      <c r="B14" s="21" t="s">
        <v>42</v>
      </c>
      <c r="C14" s="21" t="s">
        <v>223</v>
      </c>
      <c r="D14" s="21"/>
      <c r="E14" s="21" t="s">
        <v>222</v>
      </c>
      <c r="F14" s="22" t="s">
        <v>222</v>
      </c>
      <c r="G14" s="22" t="s">
        <v>45</v>
      </c>
      <c r="H14" s="21" t="s">
        <v>224</v>
      </c>
      <c r="I14" s="22" t="s">
        <v>47</v>
      </c>
      <c r="J14" s="22"/>
      <c r="K14" s="22"/>
      <c r="L14" s="21" t="s">
        <v>166</v>
      </c>
      <c r="M14" s="56" t="s">
        <v>44</v>
      </c>
      <c r="N14" s="56" t="s">
        <v>44</v>
      </c>
    </row>
    <row r="15" s="50" customFormat="1" ht="31.15" customHeight="1" spans="1:14">
      <c r="A15" s="21" t="s">
        <v>41</v>
      </c>
      <c r="B15" s="21" t="s">
        <v>59</v>
      </c>
      <c r="C15" s="21" t="s">
        <v>225</v>
      </c>
      <c r="D15" s="21"/>
      <c r="E15" s="21" t="s">
        <v>55</v>
      </c>
      <c r="F15" s="22" t="s">
        <v>55</v>
      </c>
      <c r="G15" s="22" t="s">
        <v>45</v>
      </c>
      <c r="H15" s="21" t="s">
        <v>226</v>
      </c>
      <c r="I15" s="22" t="s">
        <v>47</v>
      </c>
      <c r="J15" s="22"/>
      <c r="K15" s="22"/>
      <c r="L15" s="21" t="s">
        <v>198</v>
      </c>
      <c r="M15" s="56" t="s">
        <v>44</v>
      </c>
      <c r="N15" s="56" t="s">
        <v>44</v>
      </c>
    </row>
    <row r="16" s="50" customFormat="1" ht="31.15" customHeight="1" spans="1:14">
      <c r="A16" s="21" t="s">
        <v>41</v>
      </c>
      <c r="B16" s="21" t="s">
        <v>59</v>
      </c>
      <c r="C16" s="21" t="s">
        <v>227</v>
      </c>
      <c r="D16" s="21"/>
      <c r="E16" s="21" t="s">
        <v>228</v>
      </c>
      <c r="F16" s="22" t="s">
        <v>48</v>
      </c>
      <c r="G16" s="22" t="s">
        <v>229</v>
      </c>
      <c r="H16" s="21" t="s">
        <v>226</v>
      </c>
      <c r="I16" s="22" t="s">
        <v>47</v>
      </c>
      <c r="J16" s="22"/>
      <c r="K16" s="22"/>
      <c r="L16" s="21" t="s">
        <v>230</v>
      </c>
      <c r="M16" s="56" t="s">
        <v>44</v>
      </c>
      <c r="N16" s="56" t="s">
        <v>44</v>
      </c>
    </row>
    <row r="17" s="50" customFormat="1" ht="31.15" customHeight="1" spans="1:14">
      <c r="A17" s="21" t="s">
        <v>41</v>
      </c>
      <c r="B17" s="21" t="s">
        <v>62</v>
      </c>
      <c r="C17" s="21" t="s">
        <v>231</v>
      </c>
      <c r="D17" s="21"/>
      <c r="E17" s="21" t="s">
        <v>228</v>
      </c>
      <c r="F17" s="22" t="s">
        <v>48</v>
      </c>
      <c r="G17" s="22" t="s">
        <v>229</v>
      </c>
      <c r="H17" s="21" t="s">
        <v>226</v>
      </c>
      <c r="I17" s="22" t="s">
        <v>47</v>
      </c>
      <c r="J17" s="22"/>
      <c r="K17" s="22"/>
      <c r="L17" s="21" t="s">
        <v>230</v>
      </c>
      <c r="M17" s="56" t="s">
        <v>44</v>
      </c>
      <c r="N17" s="56" t="s">
        <v>44</v>
      </c>
    </row>
    <row r="18" s="50" customFormat="1" ht="31.15" customHeight="1" spans="1:14">
      <c r="A18" s="21" t="s">
        <v>41</v>
      </c>
      <c r="B18" s="21" t="s">
        <v>96</v>
      </c>
      <c r="C18" s="21" t="s">
        <v>232</v>
      </c>
      <c r="D18" s="21"/>
      <c r="E18" s="21" t="s">
        <v>44</v>
      </c>
      <c r="F18" s="22" t="s">
        <v>44</v>
      </c>
      <c r="G18" s="22" t="s">
        <v>45</v>
      </c>
      <c r="H18" s="21" t="s">
        <v>226</v>
      </c>
      <c r="I18" s="22" t="s">
        <v>47</v>
      </c>
      <c r="J18" s="22"/>
      <c r="K18" s="22"/>
      <c r="L18" s="21" t="s">
        <v>198</v>
      </c>
      <c r="M18" s="56" t="s">
        <v>44</v>
      </c>
      <c r="N18" s="56" t="s">
        <v>44</v>
      </c>
    </row>
    <row r="19" s="50" customFormat="1" ht="31.15" customHeight="1" spans="1:14">
      <c r="A19" s="21" t="s">
        <v>41</v>
      </c>
      <c r="B19" s="21" t="s">
        <v>98</v>
      </c>
      <c r="C19" s="21" t="s">
        <v>233</v>
      </c>
      <c r="D19" s="21"/>
      <c r="E19" s="21" t="s">
        <v>87</v>
      </c>
      <c r="F19" s="22" t="s">
        <v>61</v>
      </c>
      <c r="G19" s="22" t="s">
        <v>199</v>
      </c>
      <c r="H19" s="21" t="s">
        <v>226</v>
      </c>
      <c r="I19" s="22" t="s">
        <v>234</v>
      </c>
      <c r="J19" s="22"/>
      <c r="K19" s="22"/>
      <c r="L19" s="21" t="s">
        <v>235</v>
      </c>
      <c r="M19" s="56" t="s">
        <v>44</v>
      </c>
      <c r="N19" s="56" t="s">
        <v>44</v>
      </c>
    </row>
    <row r="20" s="50" customFormat="1" ht="31.15" customHeight="1" spans="1:14">
      <c r="A20" s="21" t="s">
        <v>64</v>
      </c>
      <c r="B20" s="21" t="s">
        <v>65</v>
      </c>
      <c r="C20" s="21" t="s">
        <v>236</v>
      </c>
      <c r="D20" s="21"/>
      <c r="E20" s="21" t="s">
        <v>44</v>
      </c>
      <c r="F20" s="22" t="s">
        <v>44</v>
      </c>
      <c r="G20" s="22" t="s">
        <v>45</v>
      </c>
      <c r="H20" s="21" t="s">
        <v>226</v>
      </c>
      <c r="I20" s="22" t="s">
        <v>47</v>
      </c>
      <c r="J20" s="22"/>
      <c r="K20" s="22"/>
      <c r="L20" s="21" t="s">
        <v>198</v>
      </c>
      <c r="M20" s="56" t="s">
        <v>44</v>
      </c>
      <c r="N20" s="56" t="s">
        <v>44</v>
      </c>
    </row>
    <row r="21" s="50" customFormat="1" ht="31.15" customHeight="1" spans="1:14">
      <c r="A21" s="21" t="s">
        <v>64</v>
      </c>
      <c r="B21" s="21" t="s">
        <v>237</v>
      </c>
      <c r="C21" s="21" t="s">
        <v>238</v>
      </c>
      <c r="D21" s="21"/>
      <c r="E21" s="21" t="s">
        <v>44</v>
      </c>
      <c r="F21" s="22" t="s">
        <v>44</v>
      </c>
      <c r="G21" s="22" t="s">
        <v>45</v>
      </c>
      <c r="H21" s="21" t="s">
        <v>226</v>
      </c>
      <c r="I21" s="22" t="s">
        <v>47</v>
      </c>
      <c r="J21" s="22"/>
      <c r="K21" s="22"/>
      <c r="L21" s="21" t="s">
        <v>198</v>
      </c>
      <c r="M21" s="56" t="s">
        <v>44</v>
      </c>
      <c r="N21" s="56" t="s">
        <v>44</v>
      </c>
    </row>
    <row r="22" s="50" customFormat="1" ht="31.15" customHeight="1" spans="1:14">
      <c r="A22" s="21" t="s">
        <v>71</v>
      </c>
      <c r="B22" s="21" t="s">
        <v>72</v>
      </c>
      <c r="C22" s="21" t="s">
        <v>239</v>
      </c>
      <c r="D22" s="21"/>
      <c r="E22" s="21" t="s">
        <v>87</v>
      </c>
      <c r="F22" s="22"/>
      <c r="G22" s="22"/>
      <c r="H22" s="21" t="s">
        <v>226</v>
      </c>
      <c r="I22" s="22" t="s">
        <v>240</v>
      </c>
      <c r="J22" s="22"/>
      <c r="K22" s="22"/>
      <c r="L22" s="21"/>
      <c r="M22" s="62" t="s">
        <v>44</v>
      </c>
      <c r="N22" s="56" t="s">
        <v>44</v>
      </c>
    </row>
    <row r="23" s="50" customFormat="1" ht="31.15" customHeight="1" spans="1:15">
      <c r="A23" s="56"/>
      <c r="B23" s="56"/>
      <c r="C23" s="56"/>
      <c r="D23" s="56"/>
      <c r="E23" s="56"/>
      <c r="F23" s="56"/>
      <c r="G23" s="22"/>
      <c r="H23" s="56"/>
      <c r="I23" s="22"/>
      <c r="J23" s="22"/>
      <c r="K23" s="22"/>
      <c r="L23" s="56">
        <v>86.07</v>
      </c>
      <c r="O23" s="57"/>
    </row>
    <row r="24" s="50" customFormat="1" ht="31.15" customHeight="1" spans="1:15">
      <c r="A24" s="57"/>
      <c r="B24" s="57"/>
      <c r="C24" s="57"/>
      <c r="D24" s="57"/>
      <c r="E24" s="57"/>
      <c r="F24" s="57"/>
      <c r="G24" s="58"/>
      <c r="H24" s="57"/>
      <c r="I24" s="58"/>
      <c r="J24" s="58"/>
      <c r="K24" s="58"/>
      <c r="L24" s="57"/>
      <c r="O24" s="57"/>
    </row>
    <row r="25" s="50" customFormat="1" ht="31.15" customHeight="1" spans="1:15">
      <c r="A25" s="57"/>
      <c r="B25" s="57"/>
      <c r="C25" s="57"/>
      <c r="D25" s="57"/>
      <c r="E25" s="57"/>
      <c r="F25" s="57"/>
      <c r="G25" s="58"/>
      <c r="H25" s="57"/>
      <c r="I25" s="58"/>
      <c r="J25" s="58"/>
      <c r="K25" s="58"/>
      <c r="L25" s="57"/>
      <c r="O25" s="57"/>
    </row>
    <row r="26" s="50" customFormat="1" ht="31.15" customHeight="1" spans="1:15">
      <c r="A26" s="57"/>
      <c r="B26" s="57"/>
      <c r="C26" s="57"/>
      <c r="D26" s="57"/>
      <c r="E26" s="57"/>
      <c r="F26" s="57"/>
      <c r="G26" s="58"/>
      <c r="H26" s="57"/>
      <c r="I26" s="58"/>
      <c r="J26" s="58"/>
      <c r="K26" s="58"/>
      <c r="L26" s="57"/>
      <c r="O26" s="57"/>
    </row>
    <row r="27" s="50" customFormat="1" ht="31.15" customHeight="1" spans="1:15">
      <c r="A27" s="57"/>
      <c r="B27" s="57"/>
      <c r="C27" s="57"/>
      <c r="D27" s="57"/>
      <c r="E27" s="57"/>
      <c r="F27" s="57"/>
      <c r="G27" s="58"/>
      <c r="H27" s="57"/>
      <c r="I27" s="58"/>
      <c r="J27" s="58"/>
      <c r="K27" s="58"/>
      <c r="L27" s="57"/>
      <c r="O27" s="57"/>
    </row>
    <row r="28" s="50" customFormat="1" ht="31.15" customHeight="1" spans="1:15">
      <c r="A28" s="57"/>
      <c r="B28" s="57"/>
      <c r="C28" s="57"/>
      <c r="D28" s="57"/>
      <c r="E28" s="57"/>
      <c r="F28" s="57"/>
      <c r="G28" s="58"/>
      <c r="H28" s="57"/>
      <c r="I28" s="58"/>
      <c r="J28" s="58"/>
      <c r="K28" s="58"/>
      <c r="L28" s="57"/>
      <c r="O28" s="57"/>
    </row>
    <row r="29" s="50" customFormat="1" ht="31.15" customHeight="1" spans="1:15">
      <c r="A29" s="57"/>
      <c r="B29" s="57"/>
      <c r="C29" s="57"/>
      <c r="D29" s="57"/>
      <c r="E29" s="57"/>
      <c r="F29" s="57"/>
      <c r="G29" s="58"/>
      <c r="H29" s="57"/>
      <c r="I29" s="58"/>
      <c r="J29" s="58"/>
      <c r="K29" s="58"/>
      <c r="L29" s="57"/>
      <c r="O29" s="57"/>
    </row>
    <row r="30" s="50" customFormat="1" ht="31.15" customHeight="1" spans="1:15">
      <c r="A30" s="57"/>
      <c r="B30" s="57"/>
      <c r="C30" s="57"/>
      <c r="D30" s="57"/>
      <c r="E30" s="57"/>
      <c r="F30" s="57"/>
      <c r="G30" s="58"/>
      <c r="H30" s="57"/>
      <c r="I30" s="58"/>
      <c r="J30" s="58"/>
      <c r="K30" s="58"/>
      <c r="L30" s="57"/>
      <c r="O30" s="57"/>
    </row>
    <row r="31" s="50" customFormat="1" ht="31.15" customHeight="1" spans="1:15">
      <c r="A31" s="57"/>
      <c r="B31" s="57"/>
      <c r="C31" s="57"/>
      <c r="D31" s="57"/>
      <c r="E31" s="57"/>
      <c r="F31" s="57"/>
      <c r="G31" s="58"/>
      <c r="H31" s="57"/>
      <c r="I31" s="58"/>
      <c r="J31" s="58"/>
      <c r="K31" s="58"/>
      <c r="L31" s="57"/>
      <c r="O31" s="57"/>
    </row>
    <row r="32" s="50" customFormat="1" ht="31.15" customHeight="1" spans="1:15">
      <c r="A32" s="57"/>
      <c r="B32" s="57"/>
      <c r="C32" s="57"/>
      <c r="D32" s="57"/>
      <c r="E32" s="57"/>
      <c r="F32" s="57"/>
      <c r="G32" s="58"/>
      <c r="H32" s="57"/>
      <c r="I32" s="58"/>
      <c r="J32" s="58"/>
      <c r="K32" s="58"/>
      <c r="L32" s="57"/>
      <c r="O32" s="57"/>
    </row>
    <row r="33" s="50" customFormat="1" ht="31.15" customHeight="1" spans="1:15">
      <c r="A33" s="57"/>
      <c r="B33" s="57"/>
      <c r="C33" s="57"/>
      <c r="D33" s="57"/>
      <c r="E33" s="57"/>
      <c r="F33" s="57"/>
      <c r="G33" s="58"/>
      <c r="H33" s="57"/>
      <c r="I33" s="58"/>
      <c r="J33" s="58"/>
      <c r="K33" s="58"/>
      <c r="L33" s="57"/>
      <c r="O33" s="57"/>
    </row>
    <row r="34" s="50" customFormat="1" ht="31.15" customHeight="1" spans="1:15">
      <c r="A34" s="57"/>
      <c r="B34" s="57"/>
      <c r="C34" s="57"/>
      <c r="D34" s="57"/>
      <c r="E34" s="57"/>
      <c r="F34" s="57"/>
      <c r="G34" s="58"/>
      <c r="H34" s="57"/>
      <c r="I34" s="58"/>
      <c r="J34" s="58"/>
      <c r="K34" s="58"/>
      <c r="L34" s="57"/>
      <c r="O34" s="57"/>
    </row>
    <row r="35" s="50" customFormat="1" ht="31.15" customHeight="1" spans="1:15">
      <c r="A35" s="57"/>
      <c r="B35" s="57"/>
      <c r="C35" s="57"/>
      <c r="D35" s="57"/>
      <c r="E35" s="57"/>
      <c r="F35" s="57"/>
      <c r="G35" s="58"/>
      <c r="H35" s="57"/>
      <c r="I35" s="58"/>
      <c r="J35" s="58"/>
      <c r="K35" s="58"/>
      <c r="L35" s="57"/>
      <c r="O35" s="57"/>
    </row>
    <row r="36" s="50" customFormat="1" ht="31.15" customHeight="1" spans="1:15">
      <c r="A36" s="57"/>
      <c r="B36" s="57"/>
      <c r="C36" s="57"/>
      <c r="D36" s="57"/>
      <c r="E36" s="57"/>
      <c r="F36" s="57"/>
      <c r="G36" s="58"/>
      <c r="H36" s="57"/>
      <c r="I36" s="58"/>
      <c r="J36" s="58"/>
      <c r="K36" s="58"/>
      <c r="L36" s="57"/>
      <c r="O36" s="57"/>
    </row>
    <row r="37" s="50" customFormat="1" ht="31.15" customHeight="1" spans="1:15">
      <c r="A37" s="57"/>
      <c r="B37" s="57"/>
      <c r="C37" s="57"/>
      <c r="D37" s="57"/>
      <c r="E37" s="57"/>
      <c r="F37" s="57"/>
      <c r="G37" s="58"/>
      <c r="H37" s="57"/>
      <c r="I37" s="58"/>
      <c r="J37" s="58"/>
      <c r="K37" s="58"/>
      <c r="L37" s="57"/>
      <c r="O37" s="57"/>
    </row>
    <row r="38" s="50" customFormat="1" ht="31.15" customHeight="1" spans="1:15">
      <c r="A38" s="57"/>
      <c r="B38" s="57"/>
      <c r="C38" s="57"/>
      <c r="D38" s="57"/>
      <c r="E38" s="57"/>
      <c r="F38" s="57"/>
      <c r="G38" s="58"/>
      <c r="H38" s="57"/>
      <c r="I38" s="58"/>
      <c r="J38" s="58"/>
      <c r="K38" s="58"/>
      <c r="L38" s="57"/>
      <c r="O38" s="57"/>
    </row>
    <row r="39" s="50" customFormat="1" ht="31.15" customHeight="1" spans="1:15">
      <c r="A39" s="57"/>
      <c r="B39" s="57"/>
      <c r="C39" s="57"/>
      <c r="D39" s="57"/>
      <c r="E39" s="57"/>
      <c r="F39" s="57"/>
      <c r="G39" s="58"/>
      <c r="H39" s="57"/>
      <c r="I39" s="58"/>
      <c r="J39" s="58"/>
      <c r="K39" s="58"/>
      <c r="L39" s="57"/>
      <c r="O39" s="57"/>
    </row>
    <row r="40" s="50" customFormat="1" ht="31.15" customHeight="1" spans="1:15">
      <c r="A40" s="57"/>
      <c r="B40" s="57"/>
      <c r="C40" s="57"/>
      <c r="D40" s="57"/>
      <c r="E40" s="57"/>
      <c r="F40" s="57"/>
      <c r="G40" s="58"/>
      <c r="H40" s="57"/>
      <c r="I40" s="58"/>
      <c r="J40" s="58"/>
      <c r="K40" s="58"/>
      <c r="L40" s="57"/>
      <c r="O40" s="57"/>
    </row>
    <row r="41" s="50" customFormat="1" ht="31.15" customHeight="1" spans="1:15">
      <c r="A41" s="57"/>
      <c r="B41" s="57"/>
      <c r="C41" s="57"/>
      <c r="D41" s="57"/>
      <c r="E41" s="57"/>
      <c r="F41" s="57"/>
      <c r="G41" s="58"/>
      <c r="H41" s="57"/>
      <c r="I41" s="58"/>
      <c r="J41" s="58"/>
      <c r="K41" s="58"/>
      <c r="L41" s="57"/>
      <c r="O41" s="57"/>
    </row>
    <row r="42" s="50" customFormat="1" ht="31.15" customHeight="1" spans="1:15">
      <c r="A42" s="57"/>
      <c r="B42" s="57"/>
      <c r="C42" s="57"/>
      <c r="D42" s="57"/>
      <c r="E42" s="57"/>
      <c r="F42" s="57"/>
      <c r="G42" s="58"/>
      <c r="H42" s="57"/>
      <c r="I42" s="58"/>
      <c r="J42" s="58"/>
      <c r="K42" s="58"/>
      <c r="L42" s="57"/>
      <c r="O42" s="57"/>
    </row>
    <row r="43" s="50" customFormat="1" ht="31.15" customHeight="1" spans="1:15">
      <c r="A43" s="57"/>
      <c r="B43" s="57"/>
      <c r="C43" s="57"/>
      <c r="D43" s="57"/>
      <c r="E43" s="57"/>
      <c r="F43" s="57"/>
      <c r="G43" s="58"/>
      <c r="H43" s="57"/>
      <c r="I43" s="58"/>
      <c r="J43" s="58"/>
      <c r="K43" s="58"/>
      <c r="L43" s="57"/>
      <c r="O43" s="57"/>
    </row>
    <row r="44" s="50" customFormat="1" ht="31.15" customHeight="1" spans="1:15">
      <c r="A44" s="57"/>
      <c r="B44" s="57"/>
      <c r="C44" s="57"/>
      <c r="D44" s="57"/>
      <c r="E44" s="57"/>
      <c r="F44" s="57"/>
      <c r="G44" s="58"/>
      <c r="H44" s="57"/>
      <c r="I44" s="58"/>
      <c r="J44" s="58"/>
      <c r="K44" s="58"/>
      <c r="L44" s="57"/>
      <c r="O44" s="57"/>
    </row>
    <row r="45" s="50" customFormat="1" ht="31.15" customHeight="1" spans="1:15">
      <c r="A45" s="57"/>
      <c r="B45" s="57"/>
      <c r="C45" s="57"/>
      <c r="D45" s="57"/>
      <c r="E45" s="57"/>
      <c r="F45" s="57"/>
      <c r="G45" s="58"/>
      <c r="H45" s="57"/>
      <c r="I45" s="58"/>
      <c r="J45" s="58"/>
      <c r="K45" s="58"/>
      <c r="L45" s="57"/>
      <c r="O45" s="57"/>
    </row>
    <row r="46" s="50" customFormat="1" ht="31.15" customHeight="1" spans="1:15">
      <c r="A46" s="57"/>
      <c r="B46" s="57"/>
      <c r="C46" s="57"/>
      <c r="D46" s="57"/>
      <c r="E46" s="57"/>
      <c r="F46" s="57"/>
      <c r="G46" s="58"/>
      <c r="H46" s="57"/>
      <c r="I46" s="58"/>
      <c r="J46" s="58"/>
      <c r="K46" s="58"/>
      <c r="L46" s="57"/>
      <c r="O46" s="57"/>
    </row>
    <row r="47" s="50" customFormat="1" ht="31.15" customHeight="1" spans="1:15">
      <c r="A47" s="57"/>
      <c r="B47" s="57"/>
      <c r="C47" s="57"/>
      <c r="D47" s="57"/>
      <c r="E47" s="57"/>
      <c r="F47" s="57"/>
      <c r="G47" s="58"/>
      <c r="H47" s="57"/>
      <c r="I47" s="58"/>
      <c r="J47" s="58"/>
      <c r="K47" s="58"/>
      <c r="L47" s="57"/>
      <c r="O47" s="57"/>
    </row>
    <row r="48" s="50" customFormat="1" spans="1:12">
      <c r="A48" s="51"/>
      <c r="B48" s="51"/>
      <c r="C48" s="51"/>
      <c r="D48" s="51"/>
      <c r="E48" s="51"/>
      <c r="F48" s="51"/>
      <c r="G48" s="51"/>
      <c r="H48" s="51"/>
      <c r="I48" s="63"/>
      <c r="J48" s="63"/>
      <c r="K48" s="51"/>
      <c r="L48" s="51"/>
    </row>
    <row r="49" s="50" customFormat="1" spans="1:12">
      <c r="A49" s="51"/>
      <c r="B49" s="51"/>
      <c r="C49" s="51"/>
      <c r="D49" s="51"/>
      <c r="E49" s="51"/>
      <c r="F49" s="51"/>
      <c r="G49" s="51"/>
      <c r="H49" s="51"/>
      <c r="I49" s="63"/>
      <c r="J49" s="63"/>
      <c r="K49" s="51"/>
      <c r="L49" s="51"/>
    </row>
    <row r="50" s="50" customFormat="1" spans="1:12">
      <c r="A50" s="51"/>
      <c r="B50" s="51"/>
      <c r="C50" s="51"/>
      <c r="D50" s="51"/>
      <c r="E50" s="51"/>
      <c r="F50" s="51"/>
      <c r="G50" s="51"/>
      <c r="H50" s="51"/>
      <c r="I50" s="63"/>
      <c r="J50" s="63"/>
      <c r="K50" s="51"/>
      <c r="L50" s="51"/>
    </row>
    <row r="51" s="50" customFormat="1" spans="1:12">
      <c r="A51" s="51"/>
      <c r="B51" s="51"/>
      <c r="C51" s="51"/>
      <c r="D51" s="51"/>
      <c r="E51" s="51"/>
      <c r="F51" s="51"/>
      <c r="G51" s="51"/>
      <c r="H51" s="51"/>
      <c r="I51" s="63"/>
      <c r="J51" s="63"/>
      <c r="K51" s="51"/>
      <c r="L51" s="51"/>
    </row>
    <row r="52" s="50" customFormat="1" spans="1:12">
      <c r="A52" s="51"/>
      <c r="B52" s="51"/>
      <c r="C52" s="51"/>
      <c r="D52" s="51"/>
      <c r="E52" s="51"/>
      <c r="F52" s="51"/>
      <c r="G52" s="51"/>
      <c r="H52" s="51"/>
      <c r="I52" s="63"/>
      <c r="J52" s="63"/>
      <c r="K52" s="51"/>
      <c r="L52" s="51"/>
    </row>
    <row r="53" s="50" customFormat="1" spans="1:12">
      <c r="A53" s="51"/>
      <c r="B53" s="51"/>
      <c r="C53" s="51"/>
      <c r="D53" s="51"/>
      <c r="E53" s="51"/>
      <c r="F53" s="51"/>
      <c r="G53" s="51"/>
      <c r="H53" s="51"/>
      <c r="I53" s="63"/>
      <c r="J53" s="63"/>
      <c r="K53" s="51"/>
      <c r="L53" s="51"/>
    </row>
    <row r="54" s="50" customFormat="1" spans="1:12">
      <c r="A54" s="51"/>
      <c r="B54" s="51"/>
      <c r="C54" s="51"/>
      <c r="D54" s="51"/>
      <c r="E54" s="51"/>
      <c r="F54" s="51"/>
      <c r="G54" s="51"/>
      <c r="H54" s="51"/>
      <c r="I54" s="63"/>
      <c r="J54" s="63"/>
      <c r="K54" s="51"/>
      <c r="L54" s="51"/>
    </row>
    <row r="55" s="50" customFormat="1" spans="1:12">
      <c r="A55" s="51"/>
      <c r="B55" s="51"/>
      <c r="C55" s="51"/>
      <c r="D55" s="51"/>
      <c r="E55" s="51"/>
      <c r="F55" s="51"/>
      <c r="G55" s="51"/>
      <c r="H55" s="51"/>
      <c r="I55" s="63"/>
      <c r="J55" s="63"/>
      <c r="K55" s="51"/>
      <c r="L55" s="51"/>
    </row>
    <row r="56" s="50" customFormat="1" spans="1:12">
      <c r="A56" s="51"/>
      <c r="B56" s="51"/>
      <c r="C56" s="51"/>
      <c r="D56" s="51"/>
      <c r="E56" s="51"/>
      <c r="F56" s="51"/>
      <c r="G56" s="51"/>
      <c r="H56" s="51"/>
      <c r="I56" s="63"/>
      <c r="J56" s="63"/>
      <c r="K56" s="51"/>
      <c r="L56" s="51"/>
    </row>
    <row r="57" s="50" customFormat="1" spans="1:12">
      <c r="A57" s="51"/>
      <c r="B57" s="51"/>
      <c r="C57" s="51"/>
      <c r="D57" s="51"/>
      <c r="E57" s="51"/>
      <c r="F57" s="51"/>
      <c r="G57" s="51"/>
      <c r="H57" s="51"/>
      <c r="I57" s="63"/>
      <c r="J57" s="63"/>
      <c r="K57" s="51"/>
      <c r="L57" s="51"/>
    </row>
    <row r="58" s="50" customFormat="1" spans="1:12">
      <c r="A58" s="51"/>
      <c r="B58" s="51"/>
      <c r="C58" s="51"/>
      <c r="D58" s="51"/>
      <c r="E58" s="51"/>
      <c r="F58" s="51"/>
      <c r="G58" s="51"/>
      <c r="H58" s="51"/>
      <c r="I58" s="63"/>
      <c r="J58" s="63"/>
      <c r="K58" s="51"/>
      <c r="L58" s="51"/>
    </row>
    <row r="59" s="50" customFormat="1" spans="1:12">
      <c r="A59" s="51"/>
      <c r="B59" s="51"/>
      <c r="C59" s="51"/>
      <c r="D59" s="51"/>
      <c r="E59" s="51"/>
      <c r="F59" s="51"/>
      <c r="G59" s="51"/>
      <c r="H59" s="51"/>
      <c r="I59" s="63"/>
      <c r="J59" s="63"/>
      <c r="K59" s="51"/>
      <c r="L59" s="51"/>
    </row>
    <row r="60" s="50" customFormat="1" spans="1:12">
      <c r="A60" s="51"/>
      <c r="B60" s="51"/>
      <c r="C60" s="51"/>
      <c r="D60" s="51"/>
      <c r="E60" s="51"/>
      <c r="F60" s="51"/>
      <c r="G60" s="51"/>
      <c r="H60" s="51"/>
      <c r="I60" s="63"/>
      <c r="J60" s="63"/>
      <c r="K60" s="51"/>
      <c r="L60" s="51"/>
    </row>
    <row r="61" s="50" customFormat="1" spans="1:12">
      <c r="A61" s="51"/>
      <c r="B61" s="51"/>
      <c r="C61" s="51"/>
      <c r="D61" s="51"/>
      <c r="E61" s="51"/>
      <c r="F61" s="51"/>
      <c r="G61" s="51"/>
      <c r="H61" s="51"/>
      <c r="I61" s="63"/>
      <c r="J61" s="63"/>
      <c r="K61" s="51"/>
      <c r="L61" s="51"/>
    </row>
    <row r="62" s="50" customFormat="1" spans="1:12">
      <c r="A62" s="51"/>
      <c r="B62" s="51"/>
      <c r="C62" s="51"/>
      <c r="D62" s="51"/>
      <c r="E62" s="51"/>
      <c r="F62" s="51"/>
      <c r="G62" s="51"/>
      <c r="H62" s="51"/>
      <c r="I62" s="63"/>
      <c r="J62" s="63"/>
      <c r="K62" s="51"/>
      <c r="L62" s="51"/>
    </row>
    <row r="63" s="50" customFormat="1" spans="1:12">
      <c r="A63" s="51"/>
      <c r="B63" s="51"/>
      <c r="C63" s="51"/>
      <c r="D63" s="51"/>
      <c r="E63" s="51"/>
      <c r="F63" s="51"/>
      <c r="G63" s="51"/>
      <c r="H63" s="51"/>
      <c r="I63" s="63"/>
      <c r="J63" s="63"/>
      <c r="K63" s="51"/>
      <c r="L63" s="51"/>
    </row>
    <row r="64" s="50" customFormat="1" spans="1:12">
      <c r="A64" s="51"/>
      <c r="B64" s="51"/>
      <c r="C64" s="51"/>
      <c r="D64" s="51"/>
      <c r="E64" s="51"/>
      <c r="F64" s="51"/>
      <c r="G64" s="51"/>
      <c r="H64" s="51"/>
      <c r="I64" s="63"/>
      <c r="J64" s="63"/>
      <c r="K64" s="51"/>
      <c r="L64" s="51"/>
    </row>
    <row r="65" s="50" customFormat="1" spans="1:12">
      <c r="A65" s="51"/>
      <c r="B65" s="51"/>
      <c r="C65" s="51"/>
      <c r="D65" s="51"/>
      <c r="E65" s="51"/>
      <c r="F65" s="51"/>
      <c r="G65" s="51"/>
      <c r="H65" s="51"/>
      <c r="I65" s="63"/>
      <c r="J65" s="63"/>
      <c r="K65" s="51"/>
      <c r="L65" s="51"/>
    </row>
    <row r="66" s="50" customFormat="1" spans="1:12">
      <c r="A66" s="51"/>
      <c r="B66" s="51"/>
      <c r="C66" s="51"/>
      <c r="D66" s="51"/>
      <c r="E66" s="51"/>
      <c r="F66" s="51"/>
      <c r="G66" s="51"/>
      <c r="H66" s="51"/>
      <c r="I66" s="63"/>
      <c r="J66" s="63"/>
      <c r="K66" s="51"/>
      <c r="L66" s="51"/>
    </row>
    <row r="67" s="50" customFormat="1" spans="1:12">
      <c r="A67" s="51"/>
      <c r="B67" s="51"/>
      <c r="C67" s="51"/>
      <c r="D67" s="51"/>
      <c r="E67" s="51"/>
      <c r="F67" s="51"/>
      <c r="G67" s="51"/>
      <c r="H67" s="51"/>
      <c r="I67" s="63"/>
      <c r="J67" s="63"/>
      <c r="K67" s="51"/>
      <c r="L67" s="51"/>
    </row>
    <row r="68" s="50" customFormat="1" spans="1:12">
      <c r="A68" s="51"/>
      <c r="B68" s="51"/>
      <c r="C68" s="51"/>
      <c r="D68" s="51"/>
      <c r="E68" s="51"/>
      <c r="F68" s="51"/>
      <c r="G68" s="51"/>
      <c r="H68" s="51"/>
      <c r="I68" s="63"/>
      <c r="J68" s="63"/>
      <c r="K68" s="51"/>
      <c r="L68" s="51"/>
    </row>
    <row r="69" s="50" customFormat="1" spans="1:12">
      <c r="A69" s="51"/>
      <c r="B69" s="51"/>
      <c r="C69" s="51"/>
      <c r="D69" s="51"/>
      <c r="E69" s="51"/>
      <c r="F69" s="51"/>
      <c r="G69" s="51"/>
      <c r="H69" s="51"/>
      <c r="I69" s="63"/>
      <c r="J69" s="63"/>
      <c r="K69" s="51"/>
      <c r="L69" s="51"/>
    </row>
    <row r="70" s="50" customFormat="1" spans="1:12">
      <c r="A70" s="51"/>
      <c r="B70" s="51"/>
      <c r="C70" s="51"/>
      <c r="D70" s="51"/>
      <c r="E70" s="51"/>
      <c r="F70" s="51"/>
      <c r="G70" s="51"/>
      <c r="H70" s="51"/>
      <c r="I70" s="63"/>
      <c r="J70" s="63"/>
      <c r="K70" s="51"/>
      <c r="L70" s="51"/>
    </row>
    <row r="71" s="50" customFormat="1" spans="1:12">
      <c r="A71" s="51"/>
      <c r="B71" s="51"/>
      <c r="C71" s="51"/>
      <c r="D71" s="51"/>
      <c r="E71" s="51"/>
      <c r="F71" s="51"/>
      <c r="G71" s="51"/>
      <c r="H71" s="51"/>
      <c r="I71" s="63"/>
      <c r="J71" s="63"/>
      <c r="K71" s="51"/>
      <c r="L71" s="51"/>
    </row>
    <row r="72" s="50" customFormat="1" spans="1:12">
      <c r="A72" s="51"/>
      <c r="B72" s="51"/>
      <c r="C72" s="51"/>
      <c r="D72" s="51"/>
      <c r="E72" s="51"/>
      <c r="F72" s="51"/>
      <c r="G72" s="51"/>
      <c r="H72" s="51"/>
      <c r="I72" s="63"/>
      <c r="J72" s="63"/>
      <c r="K72" s="51"/>
      <c r="L72" s="51"/>
    </row>
    <row r="73" s="50" customFormat="1" spans="1:12">
      <c r="A73" s="51"/>
      <c r="B73" s="51"/>
      <c r="C73" s="51"/>
      <c r="D73" s="51"/>
      <c r="E73" s="51"/>
      <c r="F73" s="51"/>
      <c r="G73" s="51"/>
      <c r="H73" s="51"/>
      <c r="I73" s="63"/>
      <c r="J73" s="63"/>
      <c r="K73" s="51"/>
      <c r="L73" s="51"/>
    </row>
    <row r="74" s="50" customFormat="1" spans="1:12">
      <c r="A74" s="51"/>
      <c r="B74" s="51"/>
      <c r="C74" s="51"/>
      <c r="D74" s="51"/>
      <c r="E74" s="51"/>
      <c r="F74" s="51"/>
      <c r="G74" s="51"/>
      <c r="H74" s="51"/>
      <c r="I74" s="63"/>
      <c r="J74" s="63"/>
      <c r="K74" s="51"/>
      <c r="L74" s="51"/>
    </row>
    <row r="75" s="50" customFormat="1" spans="1:12">
      <c r="A75" s="51"/>
      <c r="B75" s="51"/>
      <c r="C75" s="51"/>
      <c r="D75" s="51"/>
      <c r="E75" s="51"/>
      <c r="F75" s="51"/>
      <c r="G75" s="51"/>
      <c r="H75" s="51"/>
      <c r="I75" s="63"/>
      <c r="J75" s="63"/>
      <c r="K75" s="51"/>
      <c r="L75" s="51"/>
    </row>
    <row r="76" s="50" customFormat="1" spans="1:12">
      <c r="A76" s="51"/>
      <c r="B76" s="51"/>
      <c r="C76" s="51"/>
      <c r="D76" s="51"/>
      <c r="E76" s="51"/>
      <c r="F76" s="51"/>
      <c r="G76" s="51"/>
      <c r="H76" s="51"/>
      <c r="I76" s="63"/>
      <c r="J76" s="63"/>
      <c r="K76" s="51"/>
      <c r="L76" s="51"/>
    </row>
    <row r="77" s="50" customFormat="1" spans="1:12">
      <c r="A77" s="51"/>
      <c r="B77" s="51"/>
      <c r="C77" s="51"/>
      <c r="D77" s="51"/>
      <c r="E77" s="51"/>
      <c r="F77" s="51"/>
      <c r="G77" s="51"/>
      <c r="H77" s="51"/>
      <c r="I77" s="63"/>
      <c r="J77" s="63"/>
      <c r="K77" s="51"/>
      <c r="L77" s="51"/>
    </row>
    <row r="78" s="50" customFormat="1" spans="1:12">
      <c r="A78" s="51"/>
      <c r="B78" s="51"/>
      <c r="C78" s="51"/>
      <c r="D78" s="51"/>
      <c r="E78" s="51"/>
      <c r="F78" s="51"/>
      <c r="G78" s="51"/>
      <c r="H78" s="51"/>
      <c r="I78" s="63"/>
      <c r="J78" s="63"/>
      <c r="K78" s="51"/>
      <c r="L78" s="51"/>
    </row>
    <row r="79" s="50" customFormat="1" spans="1:12">
      <c r="A79" s="51"/>
      <c r="B79" s="51"/>
      <c r="C79" s="51"/>
      <c r="D79" s="51"/>
      <c r="E79" s="51"/>
      <c r="F79" s="51"/>
      <c r="G79" s="51"/>
      <c r="H79" s="51"/>
      <c r="I79" s="63"/>
      <c r="J79" s="63"/>
      <c r="K79" s="51"/>
      <c r="L79" s="51"/>
    </row>
    <row r="80" s="50" customFormat="1" spans="1:12">
      <c r="A80" s="51"/>
      <c r="B80" s="51"/>
      <c r="C80" s="51"/>
      <c r="D80" s="51"/>
      <c r="E80" s="51"/>
      <c r="F80" s="51"/>
      <c r="G80" s="51"/>
      <c r="H80" s="51"/>
      <c r="I80" s="63"/>
      <c r="J80" s="63"/>
      <c r="K80" s="51"/>
      <c r="L80" s="51"/>
    </row>
    <row r="81" s="50" customFormat="1" spans="1:12">
      <c r="A81" s="51"/>
      <c r="B81" s="51"/>
      <c r="C81" s="51"/>
      <c r="D81" s="51"/>
      <c r="E81" s="51"/>
      <c r="F81" s="51"/>
      <c r="G81" s="51"/>
      <c r="H81" s="51"/>
      <c r="I81" s="63"/>
      <c r="J81" s="63"/>
      <c r="K81" s="51"/>
      <c r="L81" s="51"/>
    </row>
    <row r="82" s="50" customFormat="1" spans="1:12">
      <c r="A82" s="51"/>
      <c r="B82" s="51"/>
      <c r="C82" s="51"/>
      <c r="D82" s="51"/>
      <c r="E82" s="51"/>
      <c r="F82" s="51"/>
      <c r="G82" s="51"/>
      <c r="H82" s="51"/>
      <c r="I82" s="63"/>
      <c r="J82" s="63"/>
      <c r="K82" s="51"/>
      <c r="L82" s="51"/>
    </row>
    <row r="83" s="50" customFormat="1" spans="1:12">
      <c r="A83" s="51"/>
      <c r="B83" s="51"/>
      <c r="C83" s="51"/>
      <c r="D83" s="51"/>
      <c r="E83" s="51"/>
      <c r="F83" s="51"/>
      <c r="G83" s="51"/>
      <c r="H83" s="51"/>
      <c r="I83" s="63"/>
      <c r="J83" s="63"/>
      <c r="K83" s="51"/>
      <c r="L83" s="51"/>
    </row>
    <row r="84" s="50" customFormat="1" spans="1:12">
      <c r="A84" s="51"/>
      <c r="B84" s="51"/>
      <c r="C84" s="51"/>
      <c r="D84" s="51"/>
      <c r="E84" s="51"/>
      <c r="F84" s="51"/>
      <c r="G84" s="51"/>
      <c r="H84" s="51"/>
      <c r="I84" s="63"/>
      <c r="J84" s="63"/>
      <c r="K84" s="51"/>
      <c r="L84" s="51"/>
    </row>
    <row r="85" s="50" customFormat="1" spans="1:12">
      <c r="A85" s="51"/>
      <c r="B85" s="51"/>
      <c r="C85" s="51"/>
      <c r="D85" s="51"/>
      <c r="E85" s="51"/>
      <c r="F85" s="51"/>
      <c r="G85" s="51"/>
      <c r="H85" s="51"/>
      <c r="I85" s="63"/>
      <c r="J85" s="63"/>
      <c r="K85" s="51"/>
      <c r="L85" s="51"/>
    </row>
    <row r="86" s="50" customFormat="1" spans="1:12">
      <c r="A86" s="51"/>
      <c r="B86" s="51"/>
      <c r="C86" s="51"/>
      <c r="D86" s="51"/>
      <c r="E86" s="51"/>
      <c r="F86" s="51"/>
      <c r="G86" s="51"/>
      <c r="H86" s="51"/>
      <c r="I86" s="63"/>
      <c r="J86" s="63"/>
      <c r="K86" s="51"/>
      <c r="L86" s="51"/>
    </row>
    <row r="87" s="50" customFormat="1" spans="1:12">
      <c r="A87" s="51"/>
      <c r="B87" s="51"/>
      <c r="C87" s="51"/>
      <c r="D87" s="51"/>
      <c r="E87" s="51"/>
      <c r="F87" s="51"/>
      <c r="G87" s="51"/>
      <c r="H87" s="51"/>
      <c r="I87" s="63"/>
      <c r="J87" s="63"/>
      <c r="K87" s="51"/>
      <c r="L87" s="51"/>
    </row>
    <row r="88" s="50" customFormat="1" spans="1:12">
      <c r="A88" s="51"/>
      <c r="B88" s="51"/>
      <c r="C88" s="51"/>
      <c r="D88" s="51"/>
      <c r="E88" s="51"/>
      <c r="F88" s="51"/>
      <c r="G88" s="51"/>
      <c r="H88" s="51"/>
      <c r="I88" s="63"/>
      <c r="J88" s="63"/>
      <c r="K88" s="51"/>
      <c r="L88" s="51"/>
    </row>
    <row r="89" s="50" customFormat="1" spans="1:12">
      <c r="A89" s="51"/>
      <c r="B89" s="51"/>
      <c r="C89" s="51"/>
      <c r="D89" s="51"/>
      <c r="E89" s="51"/>
      <c r="F89" s="51"/>
      <c r="G89" s="51"/>
      <c r="H89" s="51"/>
      <c r="I89" s="63"/>
      <c r="J89" s="63"/>
      <c r="K89" s="51"/>
      <c r="L89" s="51"/>
    </row>
    <row r="90" s="50" customFormat="1" spans="1:12">
      <c r="A90" s="51"/>
      <c r="B90" s="51"/>
      <c r="C90" s="51"/>
      <c r="D90" s="51"/>
      <c r="E90" s="51"/>
      <c r="F90" s="51"/>
      <c r="G90" s="51"/>
      <c r="H90" s="51"/>
      <c r="I90" s="63"/>
      <c r="J90" s="63"/>
      <c r="K90" s="51"/>
      <c r="L90" s="51"/>
    </row>
    <row r="91" s="50" customFormat="1" spans="1:12">
      <c r="A91" s="51"/>
      <c r="B91" s="51"/>
      <c r="C91" s="51"/>
      <c r="D91" s="51"/>
      <c r="E91" s="51"/>
      <c r="F91" s="51"/>
      <c r="G91" s="51"/>
      <c r="H91" s="51"/>
      <c r="I91" s="63"/>
      <c r="J91" s="63"/>
      <c r="K91" s="51"/>
      <c r="L91" s="51"/>
    </row>
    <row r="92" s="50" customFormat="1" spans="1:12">
      <c r="A92" s="51"/>
      <c r="B92" s="51"/>
      <c r="C92" s="51"/>
      <c r="D92" s="51"/>
      <c r="E92" s="51"/>
      <c r="F92" s="51"/>
      <c r="G92" s="51"/>
      <c r="H92" s="51"/>
      <c r="I92" s="63"/>
      <c r="J92" s="63"/>
      <c r="K92" s="51"/>
      <c r="L92" s="51"/>
    </row>
    <row r="93" s="50" customFormat="1" spans="1:12">
      <c r="A93" s="51"/>
      <c r="B93" s="51"/>
      <c r="C93" s="51"/>
      <c r="D93" s="51"/>
      <c r="E93" s="51"/>
      <c r="F93" s="51"/>
      <c r="G93" s="51"/>
      <c r="H93" s="51"/>
      <c r="I93" s="63"/>
      <c r="J93" s="63"/>
      <c r="K93" s="51"/>
      <c r="L93" s="51"/>
    </row>
    <row r="94" s="50" customFormat="1" spans="1:12">
      <c r="A94" s="51"/>
      <c r="B94" s="51"/>
      <c r="C94" s="51"/>
      <c r="D94" s="51"/>
      <c r="E94" s="51"/>
      <c r="F94" s="51"/>
      <c r="G94" s="51"/>
      <c r="H94" s="51"/>
      <c r="I94" s="63"/>
      <c r="J94" s="63"/>
      <c r="K94" s="51"/>
      <c r="L94" s="51"/>
    </row>
    <row r="95" s="50" customFormat="1" spans="1:12">
      <c r="A95" s="51"/>
      <c r="B95" s="51"/>
      <c r="C95" s="51"/>
      <c r="D95" s="51"/>
      <c r="E95" s="51"/>
      <c r="F95" s="51"/>
      <c r="G95" s="51"/>
      <c r="H95" s="51"/>
      <c r="I95" s="63"/>
      <c r="J95" s="63"/>
      <c r="K95" s="51"/>
      <c r="L95" s="51"/>
    </row>
    <row r="96" s="50" customFormat="1" spans="1:12">
      <c r="A96" s="51"/>
      <c r="B96" s="51"/>
      <c r="C96" s="51"/>
      <c r="D96" s="51"/>
      <c r="E96" s="51"/>
      <c r="F96" s="51"/>
      <c r="G96" s="51"/>
      <c r="H96" s="51"/>
      <c r="I96" s="63"/>
      <c r="J96" s="63"/>
      <c r="K96" s="51"/>
      <c r="L96" s="51"/>
    </row>
    <row r="97" s="50" customFormat="1" spans="1:12">
      <c r="A97" s="51"/>
      <c r="B97" s="51"/>
      <c r="C97" s="51"/>
      <c r="D97" s="51"/>
      <c r="E97" s="51"/>
      <c r="F97" s="51"/>
      <c r="G97" s="51"/>
      <c r="H97" s="51"/>
      <c r="I97" s="63"/>
      <c r="J97" s="63"/>
      <c r="K97" s="51"/>
      <c r="L97" s="51"/>
    </row>
    <row r="98" s="50" customFormat="1" spans="1:12">
      <c r="A98" s="51"/>
      <c r="B98" s="51"/>
      <c r="C98" s="51"/>
      <c r="D98" s="51"/>
      <c r="E98" s="51"/>
      <c r="F98" s="51"/>
      <c r="G98" s="51"/>
      <c r="H98" s="51"/>
      <c r="I98" s="63"/>
      <c r="J98" s="63"/>
      <c r="K98" s="51"/>
      <c r="L98" s="51"/>
    </row>
    <row r="99" s="50" customFormat="1" spans="1:12">
      <c r="A99" s="51"/>
      <c r="B99" s="51"/>
      <c r="C99" s="51"/>
      <c r="D99" s="51"/>
      <c r="E99" s="51"/>
      <c r="F99" s="51"/>
      <c r="G99" s="51"/>
      <c r="H99" s="51"/>
      <c r="I99" s="63"/>
      <c r="J99" s="63"/>
      <c r="K99" s="51"/>
      <c r="L99" s="51"/>
    </row>
    <row r="100" s="50" customFormat="1" spans="1:12">
      <c r="A100" s="51"/>
      <c r="B100" s="51"/>
      <c r="C100" s="51"/>
      <c r="D100" s="51"/>
      <c r="E100" s="51"/>
      <c r="F100" s="51"/>
      <c r="G100" s="51"/>
      <c r="H100" s="51"/>
      <c r="I100" s="63"/>
      <c r="J100" s="63"/>
      <c r="K100" s="51"/>
      <c r="L100" s="51"/>
    </row>
    <row r="101" s="50" customFormat="1" spans="1:12">
      <c r="A101" s="51"/>
      <c r="B101" s="51"/>
      <c r="C101" s="51"/>
      <c r="D101" s="51"/>
      <c r="E101" s="51"/>
      <c r="F101" s="51"/>
      <c r="G101" s="51"/>
      <c r="H101" s="51"/>
      <c r="I101" s="63"/>
      <c r="J101" s="63"/>
      <c r="K101" s="51"/>
      <c r="L101" s="51"/>
    </row>
    <row r="102" s="50" customFormat="1" spans="1:12">
      <c r="A102" s="51"/>
      <c r="B102" s="51"/>
      <c r="C102" s="51"/>
      <c r="D102" s="51"/>
      <c r="E102" s="51"/>
      <c r="F102" s="51"/>
      <c r="G102" s="51"/>
      <c r="H102" s="51"/>
      <c r="I102" s="63"/>
      <c r="J102" s="63"/>
      <c r="K102" s="51"/>
      <c r="L102" s="51"/>
    </row>
    <row r="103" s="50" customFormat="1" spans="1:12">
      <c r="A103" s="51"/>
      <c r="B103" s="51"/>
      <c r="C103" s="51"/>
      <c r="D103" s="51"/>
      <c r="E103" s="51"/>
      <c r="F103" s="51"/>
      <c r="G103" s="51"/>
      <c r="H103" s="51"/>
      <c r="I103" s="63"/>
      <c r="J103" s="63"/>
      <c r="K103" s="51"/>
      <c r="L103" s="51"/>
    </row>
    <row r="104" s="50" customFormat="1" spans="1:12">
      <c r="A104" s="51"/>
      <c r="B104" s="51"/>
      <c r="C104" s="51"/>
      <c r="D104" s="51"/>
      <c r="E104" s="51"/>
      <c r="F104" s="51"/>
      <c r="G104" s="51"/>
      <c r="H104" s="51"/>
      <c r="I104" s="63"/>
      <c r="J104" s="63"/>
      <c r="K104" s="51"/>
      <c r="L104" s="51"/>
    </row>
    <row r="105" s="50" customFormat="1" spans="1:12">
      <c r="A105" s="51"/>
      <c r="B105" s="51"/>
      <c r="C105" s="51"/>
      <c r="D105" s="51"/>
      <c r="E105" s="51"/>
      <c r="F105" s="51"/>
      <c r="G105" s="51"/>
      <c r="H105" s="51"/>
      <c r="I105" s="63"/>
      <c r="J105" s="63"/>
      <c r="K105" s="51"/>
      <c r="L105" s="51"/>
    </row>
    <row r="106" s="50" customFormat="1" spans="1:12">
      <c r="A106" s="51"/>
      <c r="B106" s="51"/>
      <c r="C106" s="51"/>
      <c r="D106" s="51"/>
      <c r="E106" s="51"/>
      <c r="F106" s="51"/>
      <c r="G106" s="51"/>
      <c r="H106" s="51"/>
      <c r="I106" s="63"/>
      <c r="J106" s="63"/>
      <c r="K106" s="51"/>
      <c r="L106" s="51"/>
    </row>
    <row r="107" s="50" customFormat="1" spans="1:12">
      <c r="A107" s="51"/>
      <c r="B107" s="51"/>
      <c r="C107" s="51"/>
      <c r="D107" s="51"/>
      <c r="E107" s="51"/>
      <c r="F107" s="51"/>
      <c r="G107" s="51"/>
      <c r="H107" s="51"/>
      <c r="I107" s="63"/>
      <c r="J107" s="63"/>
      <c r="K107" s="51"/>
      <c r="L107" s="51"/>
    </row>
    <row r="108" s="50" customFormat="1" spans="1:12">
      <c r="A108" s="51"/>
      <c r="B108" s="51"/>
      <c r="C108" s="51"/>
      <c r="D108" s="51"/>
      <c r="E108" s="51"/>
      <c r="F108" s="51"/>
      <c r="G108" s="51"/>
      <c r="H108" s="51"/>
      <c r="I108" s="63"/>
      <c r="J108" s="63"/>
      <c r="K108" s="51"/>
      <c r="L108" s="51"/>
    </row>
    <row r="109" s="50" customFormat="1" spans="1:12">
      <c r="A109" s="51"/>
      <c r="B109" s="51"/>
      <c r="C109" s="51"/>
      <c r="D109" s="51"/>
      <c r="E109" s="51"/>
      <c r="F109" s="51"/>
      <c r="G109" s="51"/>
      <c r="H109" s="51"/>
      <c r="I109" s="63"/>
      <c r="J109" s="63"/>
      <c r="K109" s="51"/>
      <c r="L109" s="51"/>
    </row>
    <row r="110" s="50" customFormat="1" spans="1:12">
      <c r="A110" s="51"/>
      <c r="B110" s="51"/>
      <c r="C110" s="51"/>
      <c r="D110" s="51"/>
      <c r="E110" s="51"/>
      <c r="F110" s="51"/>
      <c r="G110" s="51"/>
      <c r="H110" s="51"/>
      <c r="I110" s="63"/>
      <c r="J110" s="63"/>
      <c r="K110" s="51"/>
      <c r="L110" s="51"/>
    </row>
    <row r="111" s="50" customFormat="1" spans="1:12">
      <c r="A111" s="51"/>
      <c r="B111" s="51"/>
      <c r="C111" s="51"/>
      <c r="D111" s="51"/>
      <c r="E111" s="51"/>
      <c r="F111" s="51"/>
      <c r="G111" s="51"/>
      <c r="H111" s="51"/>
      <c r="I111" s="63"/>
      <c r="J111" s="63"/>
      <c r="K111" s="51"/>
      <c r="L111" s="51"/>
    </row>
    <row r="112" s="50" customFormat="1" spans="1:12">
      <c r="A112" s="51"/>
      <c r="B112" s="51"/>
      <c r="C112" s="51"/>
      <c r="D112" s="51"/>
      <c r="E112" s="51"/>
      <c r="F112" s="51"/>
      <c r="G112" s="51"/>
      <c r="H112" s="51"/>
      <c r="I112" s="63"/>
      <c r="J112" s="63"/>
      <c r="K112" s="51"/>
      <c r="L112" s="51"/>
    </row>
    <row r="113" s="50" customFormat="1" spans="1:12">
      <c r="A113" s="51"/>
      <c r="B113" s="51"/>
      <c r="C113" s="51"/>
      <c r="D113" s="51"/>
      <c r="E113" s="51"/>
      <c r="F113" s="51"/>
      <c r="G113" s="51"/>
      <c r="H113" s="51"/>
      <c r="I113" s="63"/>
      <c r="J113" s="63"/>
      <c r="K113" s="51"/>
      <c r="L113" s="51"/>
    </row>
    <row r="114" s="50" customFormat="1" spans="1:12">
      <c r="A114" s="51"/>
      <c r="B114" s="51"/>
      <c r="C114" s="51"/>
      <c r="D114" s="51"/>
      <c r="E114" s="51"/>
      <c r="F114" s="51"/>
      <c r="G114" s="51"/>
      <c r="H114" s="51"/>
      <c r="I114" s="63"/>
      <c r="J114" s="63"/>
      <c r="K114" s="51"/>
      <c r="L114" s="51"/>
    </row>
    <row r="115" s="50" customFormat="1" spans="1:12">
      <c r="A115" s="51"/>
      <c r="B115" s="51"/>
      <c r="C115" s="51"/>
      <c r="D115" s="51"/>
      <c r="E115" s="51"/>
      <c r="F115" s="51"/>
      <c r="G115" s="51"/>
      <c r="H115" s="51"/>
      <c r="I115" s="63"/>
      <c r="J115" s="63"/>
      <c r="K115" s="51"/>
      <c r="L115" s="51"/>
    </row>
    <row r="116" s="50" customFormat="1" spans="1:12">
      <c r="A116" s="51"/>
      <c r="B116" s="51"/>
      <c r="C116" s="51"/>
      <c r="D116" s="51"/>
      <c r="E116" s="51"/>
      <c r="F116" s="51"/>
      <c r="G116" s="51"/>
      <c r="H116" s="51"/>
      <c r="I116" s="63"/>
      <c r="J116" s="63"/>
      <c r="K116" s="51"/>
      <c r="L116" s="51"/>
    </row>
    <row r="117" s="50" customFormat="1" spans="1:12">
      <c r="A117" s="51"/>
      <c r="B117" s="51"/>
      <c r="C117" s="51"/>
      <c r="D117" s="51"/>
      <c r="E117" s="51"/>
      <c r="F117" s="51"/>
      <c r="G117" s="51"/>
      <c r="H117" s="51"/>
      <c r="I117" s="63"/>
      <c r="J117" s="63"/>
      <c r="K117" s="51"/>
      <c r="L117" s="51"/>
    </row>
    <row r="118" s="50" customFormat="1" spans="1:12">
      <c r="A118" s="51"/>
      <c r="B118" s="51"/>
      <c r="C118" s="51"/>
      <c r="D118" s="51"/>
      <c r="E118" s="51"/>
      <c r="F118" s="51"/>
      <c r="G118" s="51"/>
      <c r="H118" s="51"/>
      <c r="I118" s="63"/>
      <c r="J118" s="63"/>
      <c r="K118" s="51"/>
      <c r="L118" s="51"/>
    </row>
    <row r="119" s="50" customFormat="1" spans="1:12">
      <c r="A119" s="51"/>
      <c r="B119" s="51"/>
      <c r="C119" s="51"/>
      <c r="D119" s="51"/>
      <c r="E119" s="51"/>
      <c r="F119" s="51"/>
      <c r="G119" s="51"/>
      <c r="H119" s="51"/>
      <c r="I119" s="63"/>
      <c r="J119" s="63"/>
      <c r="K119" s="51"/>
      <c r="L119" s="51"/>
    </row>
    <row r="120" s="50" customFormat="1" spans="1:12">
      <c r="A120" s="51"/>
      <c r="B120" s="51"/>
      <c r="C120" s="51"/>
      <c r="D120" s="51"/>
      <c r="E120" s="51"/>
      <c r="F120" s="51"/>
      <c r="G120" s="51"/>
      <c r="H120" s="51"/>
      <c r="I120" s="63"/>
      <c r="J120" s="63"/>
      <c r="K120" s="51"/>
      <c r="L120" s="51"/>
    </row>
    <row r="121" s="50" customFormat="1" spans="1:12">
      <c r="A121" s="51"/>
      <c r="B121" s="51"/>
      <c r="C121" s="51"/>
      <c r="D121" s="51"/>
      <c r="E121" s="51"/>
      <c r="F121" s="51"/>
      <c r="G121" s="51"/>
      <c r="H121" s="51"/>
      <c r="I121" s="63"/>
      <c r="J121" s="63"/>
      <c r="K121" s="51"/>
      <c r="L121" s="51"/>
    </row>
    <row r="122" s="50" customFormat="1" spans="1:12">
      <c r="A122" s="51"/>
      <c r="B122" s="51"/>
      <c r="C122" s="51"/>
      <c r="D122" s="51"/>
      <c r="E122" s="51"/>
      <c r="F122" s="51"/>
      <c r="G122" s="51"/>
      <c r="H122" s="51"/>
      <c r="I122" s="63"/>
      <c r="J122" s="63"/>
      <c r="K122" s="51"/>
      <c r="L122" s="51"/>
    </row>
    <row r="123" s="50" customFormat="1" spans="1:12">
      <c r="A123" s="51"/>
      <c r="B123" s="51"/>
      <c r="C123" s="51"/>
      <c r="D123" s="51"/>
      <c r="E123" s="51"/>
      <c r="F123" s="51"/>
      <c r="G123" s="51"/>
      <c r="H123" s="51"/>
      <c r="I123" s="63"/>
      <c r="J123" s="63"/>
      <c r="K123" s="51"/>
      <c r="L123" s="51"/>
    </row>
    <row r="124" s="50" customFormat="1" spans="1:12">
      <c r="A124" s="51"/>
      <c r="B124" s="51"/>
      <c r="C124" s="51"/>
      <c r="D124" s="51"/>
      <c r="E124" s="51"/>
      <c r="F124" s="51"/>
      <c r="G124" s="51"/>
      <c r="H124" s="51"/>
      <c r="I124" s="63"/>
      <c r="J124" s="63"/>
      <c r="K124" s="51"/>
      <c r="L124" s="51"/>
    </row>
    <row r="125" s="50" customFormat="1" spans="1:12">
      <c r="A125" s="51"/>
      <c r="B125" s="51"/>
      <c r="C125" s="51"/>
      <c r="D125" s="51"/>
      <c r="E125" s="51"/>
      <c r="F125" s="51"/>
      <c r="G125" s="51"/>
      <c r="H125" s="51"/>
      <c r="I125" s="63"/>
      <c r="J125" s="63"/>
      <c r="K125" s="51"/>
      <c r="L125" s="51"/>
    </row>
    <row r="126" s="50" customFormat="1" spans="1:12">
      <c r="A126" s="51"/>
      <c r="B126" s="51"/>
      <c r="C126" s="51"/>
      <c r="D126" s="51"/>
      <c r="E126" s="51"/>
      <c r="F126" s="51"/>
      <c r="G126" s="51"/>
      <c r="H126" s="51"/>
      <c r="I126" s="63"/>
      <c r="J126" s="63"/>
      <c r="K126" s="51"/>
      <c r="L126" s="51"/>
    </row>
    <row r="127" s="50" customFormat="1" spans="1:12">
      <c r="A127" s="51"/>
      <c r="B127" s="51"/>
      <c r="C127" s="51"/>
      <c r="D127" s="51"/>
      <c r="E127" s="51"/>
      <c r="F127" s="51"/>
      <c r="G127" s="51"/>
      <c r="H127" s="51"/>
      <c r="I127" s="63"/>
      <c r="J127" s="63"/>
      <c r="K127" s="51"/>
      <c r="L127" s="51"/>
    </row>
    <row r="128" s="50" customFormat="1" spans="1:12">
      <c r="A128" s="51"/>
      <c r="B128" s="51"/>
      <c r="C128" s="51"/>
      <c r="D128" s="51"/>
      <c r="E128" s="51"/>
      <c r="F128" s="51"/>
      <c r="G128" s="51"/>
      <c r="H128" s="51"/>
      <c r="I128" s="63"/>
      <c r="J128" s="63"/>
      <c r="K128" s="51"/>
      <c r="L128" s="51"/>
    </row>
    <row r="129" s="50" customFormat="1" spans="1:12">
      <c r="A129" s="51"/>
      <c r="B129" s="51"/>
      <c r="C129" s="51"/>
      <c r="D129" s="51"/>
      <c r="E129" s="51"/>
      <c r="F129" s="51"/>
      <c r="G129" s="51"/>
      <c r="H129" s="51"/>
      <c r="I129" s="63"/>
      <c r="J129" s="63"/>
      <c r="K129" s="51"/>
      <c r="L129" s="51"/>
    </row>
    <row r="130" s="50" customFormat="1" spans="1:12">
      <c r="A130" s="51"/>
      <c r="B130" s="51"/>
      <c r="C130" s="51"/>
      <c r="D130" s="51"/>
      <c r="E130" s="51"/>
      <c r="F130" s="51"/>
      <c r="G130" s="51"/>
      <c r="H130" s="51"/>
      <c r="I130" s="63"/>
      <c r="J130" s="63"/>
      <c r="K130" s="51"/>
      <c r="L130" s="51"/>
    </row>
    <row r="131" s="50" customFormat="1" spans="1:12">
      <c r="A131" s="51"/>
      <c r="B131" s="51"/>
      <c r="C131" s="51"/>
      <c r="D131" s="51"/>
      <c r="E131" s="51"/>
      <c r="F131" s="51"/>
      <c r="G131" s="51"/>
      <c r="H131" s="51"/>
      <c r="I131" s="63"/>
      <c r="J131" s="63"/>
      <c r="K131" s="51"/>
      <c r="L131" s="51"/>
    </row>
    <row r="132" s="50" customFormat="1" spans="1:12">
      <c r="A132" s="51"/>
      <c r="B132" s="51"/>
      <c r="C132" s="51"/>
      <c r="D132" s="51"/>
      <c r="E132" s="51"/>
      <c r="F132" s="51"/>
      <c r="G132" s="51"/>
      <c r="H132" s="51"/>
      <c r="I132" s="63"/>
      <c r="J132" s="63"/>
      <c r="K132" s="51"/>
      <c r="L132" s="51"/>
    </row>
    <row r="133" s="50" customFormat="1" spans="1:12">
      <c r="A133" s="51"/>
      <c r="B133" s="51"/>
      <c r="C133" s="51"/>
      <c r="D133" s="51"/>
      <c r="E133" s="51"/>
      <c r="F133" s="51"/>
      <c r="G133" s="51"/>
      <c r="H133" s="51"/>
      <c r="I133" s="63"/>
      <c r="J133" s="63"/>
      <c r="K133" s="51"/>
      <c r="L133" s="51"/>
    </row>
    <row r="134" s="50" customFormat="1" spans="1:12">
      <c r="A134" s="51"/>
      <c r="B134" s="51"/>
      <c r="C134" s="51"/>
      <c r="D134" s="51"/>
      <c r="E134" s="51"/>
      <c r="F134" s="51"/>
      <c r="G134" s="51"/>
      <c r="H134" s="51"/>
      <c r="I134" s="63"/>
      <c r="J134" s="63"/>
      <c r="K134" s="51"/>
      <c r="L134" s="51"/>
    </row>
    <row r="135" s="50" customFormat="1" spans="1:12">
      <c r="A135" s="51"/>
      <c r="B135" s="51"/>
      <c r="C135" s="51"/>
      <c r="D135" s="51"/>
      <c r="E135" s="51"/>
      <c r="F135" s="51"/>
      <c r="G135" s="51"/>
      <c r="H135" s="51"/>
      <c r="I135" s="63"/>
      <c r="J135" s="63"/>
      <c r="K135" s="51"/>
      <c r="L135" s="51"/>
    </row>
    <row r="136" s="50" customFormat="1" spans="1:12">
      <c r="A136" s="51"/>
      <c r="B136" s="51"/>
      <c r="C136" s="51"/>
      <c r="D136" s="51"/>
      <c r="E136" s="51"/>
      <c r="F136" s="51"/>
      <c r="G136" s="51"/>
      <c r="H136" s="51"/>
      <c r="I136" s="63"/>
      <c r="J136" s="63"/>
      <c r="K136" s="51"/>
      <c r="L136" s="51"/>
    </row>
    <row r="137" s="50" customFormat="1" spans="1:12">
      <c r="A137" s="51"/>
      <c r="B137" s="51"/>
      <c r="C137" s="51"/>
      <c r="D137" s="51"/>
      <c r="E137" s="51"/>
      <c r="F137" s="51"/>
      <c r="G137" s="51"/>
      <c r="H137" s="51"/>
      <c r="I137" s="63"/>
      <c r="J137" s="63"/>
      <c r="K137" s="51"/>
      <c r="L137" s="51"/>
    </row>
    <row r="138" s="50" customFormat="1" spans="1:12">
      <c r="A138" s="51"/>
      <c r="B138" s="51"/>
      <c r="C138" s="51"/>
      <c r="D138" s="51"/>
      <c r="E138" s="51"/>
      <c r="F138" s="51"/>
      <c r="G138" s="51"/>
      <c r="H138" s="51"/>
      <c r="I138" s="63"/>
      <c r="J138" s="63"/>
      <c r="K138" s="51"/>
      <c r="L138" s="51"/>
    </row>
    <row r="139" s="50" customFormat="1" spans="1:12">
      <c r="A139" s="51"/>
      <c r="B139" s="51"/>
      <c r="C139" s="51"/>
      <c r="D139" s="51"/>
      <c r="E139" s="51"/>
      <c r="F139" s="51"/>
      <c r="G139" s="51"/>
      <c r="H139" s="51"/>
      <c r="I139" s="63"/>
      <c r="J139" s="63"/>
      <c r="K139" s="51"/>
      <c r="L139" s="51"/>
    </row>
    <row r="140" s="50" customFormat="1" spans="1:12">
      <c r="A140" s="51"/>
      <c r="B140" s="51"/>
      <c r="C140" s="51"/>
      <c r="D140" s="51"/>
      <c r="E140" s="51"/>
      <c r="F140" s="51"/>
      <c r="G140" s="51"/>
      <c r="H140" s="51"/>
      <c r="I140" s="63"/>
      <c r="J140" s="63"/>
      <c r="K140" s="51"/>
      <c r="L140" s="51"/>
    </row>
    <row r="141" s="50" customFormat="1" spans="1:12">
      <c r="A141" s="51"/>
      <c r="B141" s="51"/>
      <c r="C141" s="51"/>
      <c r="D141" s="51"/>
      <c r="E141" s="51"/>
      <c r="F141" s="51"/>
      <c r="G141" s="51"/>
      <c r="H141" s="51"/>
      <c r="I141" s="63"/>
      <c r="J141" s="63"/>
      <c r="K141" s="51"/>
      <c r="L141" s="51"/>
    </row>
    <row r="142" s="50" customFormat="1" spans="1:12">
      <c r="A142" s="51"/>
      <c r="B142" s="51"/>
      <c r="C142" s="51"/>
      <c r="D142" s="51"/>
      <c r="E142" s="51"/>
      <c r="F142" s="51"/>
      <c r="G142" s="51"/>
      <c r="H142" s="51"/>
      <c r="I142" s="63"/>
      <c r="J142" s="63"/>
      <c r="K142" s="51"/>
      <c r="L142" s="51"/>
    </row>
    <row r="143" s="50" customFormat="1" spans="1:12">
      <c r="A143" s="51"/>
      <c r="B143" s="51"/>
      <c r="C143" s="51"/>
      <c r="D143" s="51"/>
      <c r="E143" s="51"/>
      <c r="F143" s="51"/>
      <c r="G143" s="51"/>
      <c r="H143" s="51"/>
      <c r="I143" s="63"/>
      <c r="J143" s="63"/>
      <c r="K143" s="51"/>
      <c r="L143" s="51"/>
    </row>
    <row r="144" s="50" customFormat="1" spans="1:12">
      <c r="A144" s="51"/>
      <c r="B144" s="51"/>
      <c r="C144" s="51"/>
      <c r="D144" s="51"/>
      <c r="E144" s="51"/>
      <c r="F144" s="51"/>
      <c r="G144" s="51"/>
      <c r="H144" s="51"/>
      <c r="I144" s="63"/>
      <c r="J144" s="63"/>
      <c r="K144" s="51"/>
      <c r="L144" s="51"/>
    </row>
    <row r="145" s="50" customFormat="1" spans="1:12">
      <c r="A145" s="51"/>
      <c r="B145" s="51"/>
      <c r="C145" s="51"/>
      <c r="D145" s="51"/>
      <c r="E145" s="51"/>
      <c r="F145" s="51"/>
      <c r="G145" s="51"/>
      <c r="H145" s="51"/>
      <c r="I145" s="63"/>
      <c r="J145" s="63"/>
      <c r="K145" s="51"/>
      <c r="L145" s="51"/>
    </row>
    <row r="146" s="50" customFormat="1" spans="1:12">
      <c r="A146" s="51"/>
      <c r="B146" s="51"/>
      <c r="C146" s="51"/>
      <c r="D146" s="51"/>
      <c r="E146" s="51"/>
      <c r="F146" s="51"/>
      <c r="G146" s="51"/>
      <c r="H146" s="51"/>
      <c r="I146" s="63"/>
      <c r="J146" s="63"/>
      <c r="K146" s="51"/>
      <c r="L146" s="51"/>
    </row>
    <row r="147" s="50" customFormat="1" spans="1:12">
      <c r="A147" s="51"/>
      <c r="B147" s="51"/>
      <c r="C147" s="51"/>
      <c r="D147" s="51"/>
      <c r="E147" s="51"/>
      <c r="F147" s="51"/>
      <c r="G147" s="51"/>
      <c r="H147" s="51"/>
      <c r="I147" s="63"/>
      <c r="J147" s="63"/>
      <c r="K147" s="51"/>
      <c r="L147" s="51"/>
    </row>
    <row r="148" s="50" customFormat="1" spans="1:12">
      <c r="A148" s="51"/>
      <c r="B148" s="51"/>
      <c r="C148" s="51"/>
      <c r="D148" s="51"/>
      <c r="E148" s="51"/>
      <c r="F148" s="51"/>
      <c r="G148" s="51"/>
      <c r="H148" s="51"/>
      <c r="I148" s="63"/>
      <c r="J148" s="63"/>
      <c r="K148" s="51"/>
      <c r="L148" s="51"/>
    </row>
    <row r="149" s="50" customFormat="1" spans="1:12">
      <c r="A149" s="51"/>
      <c r="B149" s="51"/>
      <c r="C149" s="51"/>
      <c r="D149" s="51"/>
      <c r="E149" s="51"/>
      <c r="F149" s="51"/>
      <c r="G149" s="51"/>
      <c r="H149" s="51"/>
      <c r="I149" s="63"/>
      <c r="J149" s="63"/>
      <c r="K149" s="51"/>
      <c r="L149" s="51"/>
    </row>
    <row r="150" s="50" customFormat="1" spans="1:12">
      <c r="A150" s="51"/>
      <c r="B150" s="51"/>
      <c r="C150" s="51"/>
      <c r="D150" s="51"/>
      <c r="E150" s="51"/>
      <c r="F150" s="51"/>
      <c r="G150" s="51"/>
      <c r="H150" s="51"/>
      <c r="I150" s="63"/>
      <c r="J150" s="63"/>
      <c r="K150" s="51"/>
      <c r="L150" s="51"/>
    </row>
    <row r="151" s="50" customFormat="1" spans="1:12">
      <c r="A151" s="51"/>
      <c r="B151" s="51"/>
      <c r="C151" s="51"/>
      <c r="D151" s="51"/>
      <c r="E151" s="51"/>
      <c r="F151" s="51"/>
      <c r="G151" s="51"/>
      <c r="H151" s="51"/>
      <c r="I151" s="63"/>
      <c r="J151" s="63"/>
      <c r="K151" s="51"/>
      <c r="L151" s="51"/>
    </row>
    <row r="152" s="50" customFormat="1" spans="1:12">
      <c r="A152" s="51"/>
      <c r="B152" s="51"/>
      <c r="C152" s="51"/>
      <c r="D152" s="51"/>
      <c r="E152" s="51"/>
      <c r="F152" s="51"/>
      <c r="G152" s="51"/>
      <c r="H152" s="51"/>
      <c r="I152" s="63"/>
      <c r="J152" s="63"/>
      <c r="K152" s="51"/>
      <c r="L152" s="51"/>
    </row>
    <row r="153" s="50" customFormat="1" spans="1:12">
      <c r="A153" s="51"/>
      <c r="B153" s="51"/>
      <c r="C153" s="51"/>
      <c r="D153" s="51"/>
      <c r="E153" s="51"/>
      <c r="F153" s="51"/>
      <c r="G153" s="51"/>
      <c r="H153" s="51"/>
      <c r="I153" s="63"/>
      <c r="J153" s="63"/>
      <c r="K153" s="51"/>
      <c r="L153" s="51"/>
    </row>
    <row r="154" s="50" customFormat="1" spans="1:12">
      <c r="A154" s="51"/>
      <c r="B154" s="51"/>
      <c r="C154" s="51"/>
      <c r="D154" s="51"/>
      <c r="E154" s="51"/>
      <c r="F154" s="51"/>
      <c r="G154" s="51"/>
      <c r="H154" s="51"/>
      <c r="I154" s="63"/>
      <c r="J154" s="63"/>
      <c r="K154" s="51"/>
      <c r="L154" s="51"/>
    </row>
    <row r="155" s="50" customFormat="1" spans="1:12">
      <c r="A155" s="51"/>
      <c r="B155" s="51"/>
      <c r="C155" s="51"/>
      <c r="D155" s="51"/>
      <c r="E155" s="51"/>
      <c r="F155" s="51"/>
      <c r="G155" s="51"/>
      <c r="H155" s="51"/>
      <c r="I155" s="63"/>
      <c r="J155" s="63"/>
      <c r="K155" s="51"/>
      <c r="L155" s="51"/>
    </row>
    <row r="156" s="50" customFormat="1" spans="1:12">
      <c r="A156" s="51"/>
      <c r="B156" s="51"/>
      <c r="C156" s="51"/>
      <c r="D156" s="51"/>
      <c r="E156" s="51"/>
      <c r="F156" s="51"/>
      <c r="G156" s="51"/>
      <c r="H156" s="51"/>
      <c r="I156" s="63"/>
      <c r="J156" s="63"/>
      <c r="K156" s="51"/>
      <c r="L156" s="51"/>
    </row>
    <row r="157" s="50" customFormat="1" spans="1:12">
      <c r="A157" s="51"/>
      <c r="B157" s="51"/>
      <c r="C157" s="51"/>
      <c r="D157" s="51"/>
      <c r="E157" s="51"/>
      <c r="F157" s="51"/>
      <c r="G157" s="51"/>
      <c r="H157" s="51"/>
      <c r="I157" s="63"/>
      <c r="J157" s="63"/>
      <c r="K157" s="51"/>
      <c r="L157" s="51"/>
    </row>
    <row r="158" s="50" customFormat="1" spans="1:12">
      <c r="A158" s="51"/>
      <c r="B158" s="51"/>
      <c r="C158" s="51"/>
      <c r="D158" s="51"/>
      <c r="E158" s="51"/>
      <c r="F158" s="51"/>
      <c r="G158" s="51"/>
      <c r="H158" s="51"/>
      <c r="I158" s="63"/>
      <c r="J158" s="63"/>
      <c r="K158" s="51"/>
      <c r="L158" s="51"/>
    </row>
    <row r="159" s="50" customFormat="1" spans="1:12">
      <c r="A159" s="51"/>
      <c r="B159" s="51"/>
      <c r="C159" s="51"/>
      <c r="D159" s="51"/>
      <c r="E159" s="51"/>
      <c r="F159" s="51"/>
      <c r="G159" s="51"/>
      <c r="H159" s="51"/>
      <c r="I159" s="63"/>
      <c r="J159" s="63"/>
      <c r="K159" s="51"/>
      <c r="L159" s="51"/>
    </row>
    <row r="160" s="50" customFormat="1" spans="1:12">
      <c r="A160" s="51"/>
      <c r="B160" s="51"/>
      <c r="C160" s="51"/>
      <c r="D160" s="51"/>
      <c r="E160" s="51"/>
      <c r="F160" s="51"/>
      <c r="G160" s="51"/>
      <c r="H160" s="51"/>
      <c r="I160" s="63"/>
      <c r="J160" s="63"/>
      <c r="K160" s="51"/>
      <c r="L160" s="51"/>
    </row>
    <row r="161" s="50" customFormat="1" spans="1:12">
      <c r="A161" s="51"/>
      <c r="B161" s="51"/>
      <c r="C161" s="51"/>
      <c r="D161" s="51"/>
      <c r="E161" s="51"/>
      <c r="F161" s="51"/>
      <c r="G161" s="51"/>
      <c r="H161" s="51"/>
      <c r="I161" s="63"/>
      <c r="J161" s="63"/>
      <c r="K161" s="51"/>
      <c r="L161" s="51"/>
    </row>
    <row r="162" s="50" customFormat="1" spans="1:12">
      <c r="A162" s="51"/>
      <c r="B162" s="51"/>
      <c r="C162" s="51"/>
      <c r="D162" s="51"/>
      <c r="E162" s="51"/>
      <c r="F162" s="51"/>
      <c r="G162" s="51"/>
      <c r="H162" s="51"/>
      <c r="I162" s="63"/>
      <c r="J162" s="63"/>
      <c r="K162" s="51"/>
      <c r="L162" s="51"/>
    </row>
    <row r="163" s="50" customFormat="1" spans="1:12">
      <c r="A163" s="51"/>
      <c r="B163" s="51"/>
      <c r="C163" s="51"/>
      <c r="D163" s="51"/>
      <c r="E163" s="51"/>
      <c r="F163" s="51"/>
      <c r="G163" s="51"/>
      <c r="H163" s="51"/>
      <c r="I163" s="63"/>
      <c r="J163" s="63"/>
      <c r="K163" s="51"/>
      <c r="L163" s="51"/>
    </row>
    <row r="164" s="50" customFormat="1" spans="1:12">
      <c r="A164" s="51"/>
      <c r="B164" s="51"/>
      <c r="C164" s="51"/>
      <c r="D164" s="51"/>
      <c r="E164" s="51"/>
      <c r="F164" s="51"/>
      <c r="G164" s="51"/>
      <c r="H164" s="51"/>
      <c r="I164" s="63"/>
      <c r="J164" s="63"/>
      <c r="K164" s="51"/>
      <c r="L164" s="51"/>
    </row>
    <row r="165" s="50" customFormat="1" spans="1:12">
      <c r="A165" s="51"/>
      <c r="B165" s="51"/>
      <c r="C165" s="51"/>
      <c r="D165" s="51"/>
      <c r="E165" s="51"/>
      <c r="F165" s="51"/>
      <c r="G165" s="51"/>
      <c r="H165" s="51"/>
      <c r="I165" s="63"/>
      <c r="J165" s="63"/>
      <c r="K165" s="51"/>
      <c r="L165" s="51"/>
    </row>
    <row r="166" s="50" customFormat="1" spans="1:12">
      <c r="A166" s="51"/>
      <c r="B166" s="51"/>
      <c r="C166" s="51"/>
      <c r="D166" s="51"/>
      <c r="E166" s="51"/>
      <c r="F166" s="51"/>
      <c r="G166" s="51"/>
      <c r="H166" s="51"/>
      <c r="I166" s="63"/>
      <c r="J166" s="63"/>
      <c r="K166" s="51"/>
      <c r="L166" s="51"/>
    </row>
    <row r="167" s="50" customFormat="1" spans="1:12">
      <c r="A167" s="51"/>
      <c r="B167" s="51"/>
      <c r="C167" s="51"/>
      <c r="D167" s="51"/>
      <c r="E167" s="51"/>
      <c r="F167" s="51"/>
      <c r="G167" s="51"/>
      <c r="H167" s="51"/>
      <c r="I167" s="63"/>
      <c r="J167" s="63"/>
      <c r="K167" s="51"/>
      <c r="L167" s="51"/>
    </row>
    <row r="168" s="50" customFormat="1" spans="1:12">
      <c r="A168" s="51"/>
      <c r="B168" s="51"/>
      <c r="C168" s="51"/>
      <c r="D168" s="51"/>
      <c r="E168" s="51"/>
      <c r="F168" s="51"/>
      <c r="G168" s="51"/>
      <c r="H168" s="51"/>
      <c r="I168" s="63"/>
      <c r="J168" s="63"/>
      <c r="K168" s="51"/>
      <c r="L168" s="51"/>
    </row>
    <row r="169" s="50" customFormat="1" spans="1:12">
      <c r="A169" s="51"/>
      <c r="B169" s="51"/>
      <c r="C169" s="51"/>
      <c r="D169" s="51"/>
      <c r="E169" s="51"/>
      <c r="F169" s="51"/>
      <c r="G169" s="51"/>
      <c r="H169" s="51"/>
      <c r="I169" s="63"/>
      <c r="J169" s="63"/>
      <c r="K169" s="51"/>
      <c r="L169" s="51"/>
    </row>
    <row r="170" s="50" customFormat="1" spans="1:12">
      <c r="A170" s="51"/>
      <c r="B170" s="51"/>
      <c r="C170" s="51"/>
      <c r="D170" s="51"/>
      <c r="E170" s="51"/>
      <c r="F170" s="51"/>
      <c r="G170" s="51"/>
      <c r="H170" s="51"/>
      <c r="I170" s="63"/>
      <c r="J170" s="63"/>
      <c r="K170" s="51"/>
      <c r="L170" s="51"/>
    </row>
    <row r="171" s="50" customFormat="1" spans="1:12">
      <c r="A171" s="51"/>
      <c r="B171" s="51"/>
      <c r="C171" s="51"/>
      <c r="D171" s="51"/>
      <c r="E171" s="51"/>
      <c r="F171" s="51"/>
      <c r="G171" s="51"/>
      <c r="H171" s="51"/>
      <c r="I171" s="63"/>
      <c r="J171" s="63"/>
      <c r="K171" s="51"/>
      <c r="L171" s="51"/>
    </row>
    <row r="172" s="50" customFormat="1" spans="1:12">
      <c r="A172" s="51"/>
      <c r="B172" s="51"/>
      <c r="C172" s="51"/>
      <c r="D172" s="51"/>
      <c r="E172" s="51"/>
      <c r="F172" s="51"/>
      <c r="G172" s="51"/>
      <c r="H172" s="51"/>
      <c r="I172" s="63"/>
      <c r="J172" s="63"/>
      <c r="K172" s="51"/>
      <c r="L172" s="51"/>
    </row>
    <row r="173" s="50" customFormat="1" spans="1:12">
      <c r="A173" s="51"/>
      <c r="B173" s="51"/>
      <c r="C173" s="51"/>
      <c r="D173" s="51"/>
      <c r="E173" s="51"/>
      <c r="F173" s="51"/>
      <c r="G173" s="51"/>
      <c r="H173" s="51"/>
      <c r="I173" s="63"/>
      <c r="J173" s="63"/>
      <c r="K173" s="51"/>
      <c r="L173" s="51"/>
    </row>
    <row r="174" s="50" customFormat="1" spans="1:12">
      <c r="A174" s="51"/>
      <c r="B174" s="51"/>
      <c r="C174" s="51"/>
      <c r="D174" s="51"/>
      <c r="E174" s="51"/>
      <c r="F174" s="51"/>
      <c r="G174" s="51"/>
      <c r="H174" s="51"/>
      <c r="I174" s="63"/>
      <c r="J174" s="63"/>
      <c r="K174" s="51"/>
      <c r="L174" s="51"/>
    </row>
    <row r="175" s="50" customFormat="1" spans="1:12">
      <c r="A175" s="51"/>
      <c r="B175" s="51"/>
      <c r="C175" s="51"/>
      <c r="D175" s="51"/>
      <c r="E175" s="51"/>
      <c r="F175" s="51"/>
      <c r="G175" s="51"/>
      <c r="H175" s="51"/>
      <c r="I175" s="63"/>
      <c r="J175" s="63"/>
      <c r="K175" s="51"/>
      <c r="L175" s="51"/>
    </row>
    <row r="176" s="50" customFormat="1" spans="1:12">
      <c r="A176" s="51"/>
      <c r="B176" s="51"/>
      <c r="C176" s="51"/>
      <c r="D176" s="51"/>
      <c r="E176" s="51"/>
      <c r="F176" s="51"/>
      <c r="G176" s="51"/>
      <c r="H176" s="51"/>
      <c r="I176" s="63"/>
      <c r="J176" s="63"/>
      <c r="K176" s="51"/>
      <c r="L176" s="51"/>
    </row>
    <row r="177" s="50" customFormat="1" spans="1:12">
      <c r="A177" s="51"/>
      <c r="B177" s="51"/>
      <c r="C177" s="51"/>
      <c r="D177" s="51"/>
      <c r="E177" s="51"/>
      <c r="F177" s="51"/>
      <c r="G177" s="51"/>
      <c r="H177" s="51"/>
      <c r="I177" s="63"/>
      <c r="J177" s="63"/>
      <c r="K177" s="51"/>
      <c r="L177" s="51"/>
    </row>
    <row r="178" s="50" customFormat="1" spans="1:12">
      <c r="A178" s="51"/>
      <c r="B178" s="51"/>
      <c r="C178" s="51"/>
      <c r="D178" s="51"/>
      <c r="E178" s="51"/>
      <c r="F178" s="51"/>
      <c r="G178" s="51"/>
      <c r="H178" s="51"/>
      <c r="I178" s="63"/>
      <c r="J178" s="63"/>
      <c r="K178" s="51"/>
      <c r="L178" s="51"/>
    </row>
    <row r="179" s="50" customFormat="1" spans="1:12">
      <c r="A179" s="51"/>
      <c r="B179" s="51"/>
      <c r="C179" s="51"/>
      <c r="D179" s="51"/>
      <c r="E179" s="51"/>
      <c r="F179" s="51"/>
      <c r="G179" s="51"/>
      <c r="H179" s="51"/>
      <c r="I179" s="63"/>
      <c r="J179" s="63"/>
      <c r="K179" s="51"/>
      <c r="L179" s="51"/>
    </row>
    <row r="180" s="50" customFormat="1" spans="1:12">
      <c r="A180" s="51"/>
      <c r="B180" s="51"/>
      <c r="C180" s="51"/>
      <c r="D180" s="51"/>
      <c r="E180" s="51"/>
      <c r="F180" s="51"/>
      <c r="G180" s="51"/>
      <c r="H180" s="51"/>
      <c r="I180" s="63"/>
      <c r="J180" s="63"/>
      <c r="K180" s="51"/>
      <c r="L180" s="51"/>
    </row>
    <row r="181" s="50" customFormat="1" spans="1:12">
      <c r="A181" s="51"/>
      <c r="B181" s="51"/>
      <c r="C181" s="51"/>
      <c r="D181" s="51"/>
      <c r="E181" s="51"/>
      <c r="F181" s="51"/>
      <c r="G181" s="51"/>
      <c r="H181" s="51"/>
      <c r="I181" s="63"/>
      <c r="J181" s="63"/>
      <c r="K181" s="51"/>
      <c r="L181" s="51"/>
    </row>
    <row r="182" s="50" customFormat="1" spans="1:12">
      <c r="A182" s="51"/>
      <c r="B182" s="51"/>
      <c r="C182" s="51"/>
      <c r="D182" s="51"/>
      <c r="E182" s="51"/>
      <c r="F182" s="51"/>
      <c r="G182" s="51"/>
      <c r="H182" s="51"/>
      <c r="I182" s="63"/>
      <c r="J182" s="63"/>
      <c r="K182" s="51"/>
      <c r="L182" s="51"/>
    </row>
    <row r="183" s="50" customFormat="1" spans="1:12">
      <c r="A183" s="51"/>
      <c r="B183" s="51"/>
      <c r="C183" s="51"/>
      <c r="D183" s="51"/>
      <c r="E183" s="51"/>
      <c r="F183" s="51"/>
      <c r="G183" s="51"/>
      <c r="H183" s="51"/>
      <c r="I183" s="63"/>
      <c r="J183" s="63"/>
      <c r="K183" s="51"/>
      <c r="L183" s="51"/>
    </row>
    <row r="184" s="50" customFormat="1" spans="1:12">
      <c r="A184" s="51"/>
      <c r="B184" s="51"/>
      <c r="C184" s="51"/>
      <c r="D184" s="51"/>
      <c r="E184" s="51"/>
      <c r="F184" s="51"/>
      <c r="G184" s="51"/>
      <c r="H184" s="51"/>
      <c r="I184" s="63"/>
      <c r="J184" s="63"/>
      <c r="K184" s="51"/>
      <c r="L184" s="51"/>
    </row>
    <row r="185" s="50" customFormat="1" spans="1:12">
      <c r="A185" s="51"/>
      <c r="B185" s="51"/>
      <c r="C185" s="51"/>
      <c r="D185" s="51"/>
      <c r="E185" s="51"/>
      <c r="F185" s="51"/>
      <c r="G185" s="51"/>
      <c r="H185" s="51"/>
      <c r="I185" s="63"/>
      <c r="J185" s="63"/>
      <c r="K185" s="51"/>
      <c r="L185" s="51"/>
    </row>
    <row r="186" s="50" customFormat="1" spans="1:12">
      <c r="A186" s="51"/>
      <c r="B186" s="51"/>
      <c r="C186" s="51"/>
      <c r="D186" s="51"/>
      <c r="E186" s="51"/>
      <c r="F186" s="51"/>
      <c r="G186" s="51"/>
      <c r="H186" s="51"/>
      <c r="I186" s="63"/>
      <c r="J186" s="63"/>
      <c r="K186" s="51"/>
      <c r="L186" s="51"/>
    </row>
    <row r="187" s="50" customFormat="1" spans="1:12">
      <c r="A187" s="51"/>
      <c r="B187" s="51"/>
      <c r="C187" s="51"/>
      <c r="D187" s="51"/>
      <c r="E187" s="51"/>
      <c r="F187" s="51"/>
      <c r="G187" s="51"/>
      <c r="H187" s="51"/>
      <c r="I187" s="63"/>
      <c r="J187" s="63"/>
      <c r="K187" s="51"/>
      <c r="L187" s="51"/>
    </row>
    <row r="188" s="50" customFormat="1" spans="1:12">
      <c r="A188" s="51"/>
      <c r="B188" s="51"/>
      <c r="C188" s="51"/>
      <c r="D188" s="51"/>
      <c r="E188" s="51"/>
      <c r="F188" s="51"/>
      <c r="G188" s="51"/>
      <c r="H188" s="51"/>
      <c r="I188" s="63"/>
      <c r="J188" s="63"/>
      <c r="K188" s="51"/>
      <c r="L188" s="51"/>
    </row>
    <row r="189" s="50" customFormat="1" spans="1:12">
      <c r="A189" s="51"/>
      <c r="B189" s="51"/>
      <c r="C189" s="51"/>
      <c r="D189" s="51"/>
      <c r="E189" s="51"/>
      <c r="F189" s="51"/>
      <c r="G189" s="51"/>
      <c r="H189" s="51"/>
      <c r="I189" s="63"/>
      <c r="J189" s="63"/>
      <c r="K189" s="51"/>
      <c r="L189" s="51"/>
    </row>
    <row r="190" s="50" customFormat="1" spans="1:12">
      <c r="A190" s="51"/>
      <c r="B190" s="51"/>
      <c r="C190" s="51"/>
      <c r="D190" s="51"/>
      <c r="E190" s="51"/>
      <c r="F190" s="51"/>
      <c r="G190" s="51"/>
      <c r="H190" s="51"/>
      <c r="I190" s="63"/>
      <c r="J190" s="63"/>
      <c r="K190" s="51"/>
      <c r="L190" s="51"/>
    </row>
    <row r="191" s="50" customFormat="1" spans="1:12">
      <c r="A191" s="51"/>
      <c r="B191" s="51"/>
      <c r="C191" s="51"/>
      <c r="D191" s="51"/>
      <c r="E191" s="51"/>
      <c r="F191" s="51"/>
      <c r="G191" s="51"/>
      <c r="H191" s="51"/>
      <c r="I191" s="63"/>
      <c r="J191" s="63"/>
      <c r="K191" s="51"/>
      <c r="L191" s="51"/>
    </row>
    <row r="192" s="50" customFormat="1" spans="1:12">
      <c r="A192" s="51"/>
      <c r="B192" s="51"/>
      <c r="C192" s="51"/>
      <c r="D192" s="51"/>
      <c r="E192" s="51"/>
      <c r="F192" s="51"/>
      <c r="G192" s="51"/>
      <c r="H192" s="51"/>
      <c r="I192" s="63"/>
      <c r="J192" s="63"/>
      <c r="K192" s="51"/>
      <c r="L192" s="51"/>
    </row>
    <row r="193" s="50" customFormat="1" spans="1:12">
      <c r="A193" s="51"/>
      <c r="B193" s="51"/>
      <c r="C193" s="51"/>
      <c r="D193" s="51"/>
      <c r="E193" s="51"/>
      <c r="F193" s="51"/>
      <c r="G193" s="51"/>
      <c r="H193" s="51"/>
      <c r="I193" s="63"/>
      <c r="J193" s="63"/>
      <c r="K193" s="51"/>
      <c r="L193" s="51"/>
    </row>
    <row r="194" s="50" customFormat="1" spans="1:12">
      <c r="A194" s="51"/>
      <c r="B194" s="51"/>
      <c r="C194" s="51"/>
      <c r="D194" s="51"/>
      <c r="E194" s="51"/>
      <c r="F194" s="51"/>
      <c r="G194" s="51"/>
      <c r="H194" s="51"/>
      <c r="I194" s="63"/>
      <c r="J194" s="63"/>
      <c r="K194" s="51"/>
      <c r="L194" s="51"/>
    </row>
    <row r="195" s="50" customFormat="1" spans="1:12">
      <c r="A195" s="51"/>
      <c r="B195" s="51"/>
      <c r="C195" s="51"/>
      <c r="D195" s="51"/>
      <c r="E195" s="51"/>
      <c r="F195" s="51"/>
      <c r="G195" s="51"/>
      <c r="H195" s="51"/>
      <c r="I195" s="63"/>
      <c r="J195" s="63"/>
      <c r="K195" s="51"/>
      <c r="L195" s="51"/>
    </row>
    <row r="196" s="50" customFormat="1" spans="1:12">
      <c r="A196" s="51"/>
      <c r="B196" s="51"/>
      <c r="C196" s="51"/>
      <c r="D196" s="51"/>
      <c r="E196" s="51"/>
      <c r="F196" s="51"/>
      <c r="G196" s="51"/>
      <c r="H196" s="51"/>
      <c r="I196" s="63"/>
      <c r="J196" s="63"/>
      <c r="K196" s="51"/>
      <c r="L196" s="51"/>
    </row>
    <row r="197" s="50" customFormat="1" spans="1:12">
      <c r="A197" s="51"/>
      <c r="B197" s="51"/>
      <c r="C197" s="51"/>
      <c r="D197" s="51"/>
      <c r="E197" s="51"/>
      <c r="F197" s="51"/>
      <c r="G197" s="51"/>
      <c r="H197" s="51"/>
      <c r="I197" s="63"/>
      <c r="J197" s="63"/>
      <c r="K197" s="51"/>
      <c r="L197" s="51"/>
    </row>
    <row r="198" s="50" customFormat="1" spans="1:12">
      <c r="A198" s="51"/>
      <c r="B198" s="51"/>
      <c r="C198" s="51"/>
      <c r="D198" s="51"/>
      <c r="E198" s="51"/>
      <c r="F198" s="51"/>
      <c r="G198" s="51"/>
      <c r="H198" s="51"/>
      <c r="I198" s="63"/>
      <c r="J198" s="63"/>
      <c r="K198" s="51"/>
      <c r="L198" s="51"/>
    </row>
    <row r="199" s="50" customFormat="1" spans="1:12">
      <c r="A199" s="51"/>
      <c r="B199" s="51"/>
      <c r="C199" s="51"/>
      <c r="D199" s="51"/>
      <c r="E199" s="51"/>
      <c r="F199" s="51"/>
      <c r="G199" s="51"/>
      <c r="H199" s="51"/>
      <c r="I199" s="63"/>
      <c r="J199" s="63"/>
      <c r="K199" s="51"/>
      <c r="L199" s="51"/>
    </row>
    <row r="200" s="50" customFormat="1" spans="1:12">
      <c r="A200" s="51"/>
      <c r="B200" s="51"/>
      <c r="C200" s="51"/>
      <c r="D200" s="51"/>
      <c r="E200" s="51"/>
      <c r="F200" s="51"/>
      <c r="G200" s="51"/>
      <c r="H200" s="51"/>
      <c r="I200" s="63"/>
      <c r="J200" s="63"/>
      <c r="K200" s="51"/>
      <c r="L200" s="51"/>
    </row>
    <row r="201" s="50" customFormat="1" spans="1:12">
      <c r="A201" s="51"/>
      <c r="B201" s="51"/>
      <c r="C201" s="51"/>
      <c r="D201" s="51"/>
      <c r="E201" s="51"/>
      <c r="F201" s="51"/>
      <c r="G201" s="51"/>
      <c r="H201" s="51"/>
      <c r="I201" s="63"/>
      <c r="J201" s="63"/>
      <c r="K201" s="51"/>
      <c r="L201" s="51"/>
    </row>
    <row r="202" s="50" customFormat="1" spans="1:12">
      <c r="A202" s="51"/>
      <c r="B202" s="51"/>
      <c r="C202" s="51"/>
      <c r="D202" s="51"/>
      <c r="E202" s="51"/>
      <c r="F202" s="51"/>
      <c r="G202" s="51"/>
      <c r="H202" s="51"/>
      <c r="I202" s="63"/>
      <c r="J202" s="63"/>
      <c r="K202" s="51"/>
      <c r="L202" s="51"/>
    </row>
    <row r="203" s="50" customFormat="1" spans="1:12">
      <c r="A203" s="51"/>
      <c r="B203" s="51"/>
      <c r="C203" s="51"/>
      <c r="D203" s="51"/>
      <c r="E203" s="51"/>
      <c r="F203" s="51"/>
      <c r="G203" s="51"/>
      <c r="H203" s="51"/>
      <c r="I203" s="63"/>
      <c r="J203" s="63"/>
      <c r="K203" s="51"/>
      <c r="L203" s="51"/>
    </row>
    <row r="204" s="50" customFormat="1" spans="1:12">
      <c r="A204" s="51"/>
      <c r="B204" s="51"/>
      <c r="C204" s="51"/>
      <c r="D204" s="51"/>
      <c r="E204" s="51"/>
      <c r="F204" s="51"/>
      <c r="G204" s="51"/>
      <c r="H204" s="51"/>
      <c r="I204" s="63"/>
      <c r="J204" s="63"/>
      <c r="K204" s="51"/>
      <c r="L204" s="51"/>
    </row>
    <row r="205" s="50" customFormat="1" spans="1:12">
      <c r="A205" s="51"/>
      <c r="B205" s="51"/>
      <c r="C205" s="51"/>
      <c r="D205" s="51"/>
      <c r="E205" s="51"/>
      <c r="F205" s="51"/>
      <c r="G205" s="51"/>
      <c r="H205" s="51"/>
      <c r="I205" s="63"/>
      <c r="J205" s="63"/>
      <c r="K205" s="51"/>
      <c r="L205" s="51"/>
    </row>
    <row r="206" s="50" customFormat="1" spans="1:12">
      <c r="A206" s="51"/>
      <c r="B206" s="51"/>
      <c r="C206" s="51"/>
      <c r="D206" s="51"/>
      <c r="E206" s="51"/>
      <c r="F206" s="51"/>
      <c r="G206" s="51"/>
      <c r="H206" s="51"/>
      <c r="I206" s="63"/>
      <c r="J206" s="63"/>
      <c r="K206" s="51"/>
      <c r="L206" s="51"/>
    </row>
    <row r="207" s="50" customFormat="1" spans="1:12">
      <c r="A207" s="51"/>
      <c r="B207" s="51"/>
      <c r="C207" s="51"/>
      <c r="D207" s="51"/>
      <c r="E207" s="51"/>
      <c r="F207" s="51"/>
      <c r="G207" s="51"/>
      <c r="H207" s="51"/>
      <c r="I207" s="63"/>
      <c r="J207" s="63"/>
      <c r="K207" s="51"/>
      <c r="L207" s="51"/>
    </row>
    <row r="208" s="50" customFormat="1" spans="1:12">
      <c r="A208" s="51"/>
      <c r="B208" s="51"/>
      <c r="C208" s="51"/>
      <c r="D208" s="51"/>
      <c r="E208" s="51"/>
      <c r="F208" s="51"/>
      <c r="G208" s="51"/>
      <c r="H208" s="51"/>
      <c r="I208" s="63"/>
      <c r="J208" s="63"/>
      <c r="K208" s="51"/>
      <c r="L208" s="51"/>
    </row>
    <row r="209" s="50" customFormat="1" spans="1:12">
      <c r="A209" s="51"/>
      <c r="B209" s="51"/>
      <c r="C209" s="51"/>
      <c r="D209" s="51"/>
      <c r="E209" s="51"/>
      <c r="F209" s="51"/>
      <c r="G209" s="51"/>
      <c r="H209" s="51"/>
      <c r="I209" s="63"/>
      <c r="J209" s="63"/>
      <c r="K209" s="51"/>
      <c r="L209" s="51"/>
    </row>
    <row r="210" s="50" customFormat="1" spans="1:12">
      <c r="A210" s="51"/>
      <c r="B210" s="51"/>
      <c r="C210" s="51"/>
      <c r="D210" s="51"/>
      <c r="E210" s="51"/>
      <c r="F210" s="51"/>
      <c r="G210" s="51"/>
      <c r="H210" s="51"/>
      <c r="I210" s="63"/>
      <c r="J210" s="63"/>
      <c r="K210" s="51"/>
      <c r="L210" s="51"/>
    </row>
    <row r="211" s="50" customFormat="1" spans="1:12">
      <c r="A211" s="51"/>
      <c r="B211" s="51"/>
      <c r="C211" s="51"/>
      <c r="D211" s="51"/>
      <c r="E211" s="51"/>
      <c r="F211" s="51"/>
      <c r="G211" s="51"/>
      <c r="H211" s="51"/>
      <c r="I211" s="63"/>
      <c r="J211" s="63"/>
      <c r="K211" s="51"/>
      <c r="L211" s="51"/>
    </row>
    <row r="212" s="50" customFormat="1" spans="1:12">
      <c r="A212" s="51"/>
      <c r="B212" s="51"/>
      <c r="C212" s="51"/>
      <c r="D212" s="51"/>
      <c r="E212" s="51"/>
      <c r="F212" s="51"/>
      <c r="G212" s="51"/>
      <c r="H212" s="51"/>
      <c r="I212" s="63"/>
      <c r="J212" s="63"/>
      <c r="K212" s="51"/>
      <c r="L212" s="51"/>
    </row>
    <row r="213" s="50" customFormat="1" spans="1:12">
      <c r="A213" s="51"/>
      <c r="B213" s="51"/>
      <c r="C213" s="51"/>
      <c r="D213" s="51"/>
      <c r="E213" s="51"/>
      <c r="F213" s="51"/>
      <c r="G213" s="51"/>
      <c r="H213" s="51"/>
      <c r="I213" s="63"/>
      <c r="J213" s="63"/>
      <c r="K213" s="51"/>
      <c r="L213" s="51"/>
    </row>
    <row r="214" s="50" customFormat="1" spans="1:12">
      <c r="A214" s="51"/>
      <c r="B214" s="51"/>
      <c r="C214" s="51"/>
      <c r="D214" s="51"/>
      <c r="E214" s="51"/>
      <c r="F214" s="51"/>
      <c r="G214" s="51"/>
      <c r="H214" s="51"/>
      <c r="I214" s="63"/>
      <c r="J214" s="63"/>
      <c r="K214" s="51"/>
      <c r="L214" s="51"/>
    </row>
    <row r="215" s="50" customFormat="1" spans="1:12">
      <c r="A215" s="51"/>
      <c r="B215" s="51"/>
      <c r="C215" s="51"/>
      <c r="D215" s="51"/>
      <c r="E215" s="51"/>
      <c r="F215" s="51"/>
      <c r="G215" s="51"/>
      <c r="H215" s="51"/>
      <c r="I215" s="63"/>
      <c r="J215" s="63"/>
      <c r="K215" s="51"/>
      <c r="L215" s="51"/>
    </row>
    <row r="216" s="50" customFormat="1" spans="1:12">
      <c r="A216" s="51"/>
      <c r="B216" s="51"/>
      <c r="C216" s="51"/>
      <c r="D216" s="51"/>
      <c r="E216" s="51"/>
      <c r="F216" s="51"/>
      <c r="G216" s="51"/>
      <c r="H216" s="51"/>
      <c r="I216" s="63"/>
      <c r="J216" s="63"/>
      <c r="K216" s="51"/>
      <c r="L216" s="51"/>
    </row>
    <row r="217" s="50" customFormat="1" spans="1:12">
      <c r="A217" s="51"/>
      <c r="B217" s="51"/>
      <c r="C217" s="51"/>
      <c r="D217" s="51"/>
      <c r="E217" s="51"/>
      <c r="F217" s="51"/>
      <c r="G217" s="51"/>
      <c r="H217" s="51"/>
      <c r="I217" s="63"/>
      <c r="J217" s="63"/>
      <c r="K217" s="51"/>
      <c r="L217" s="51"/>
    </row>
    <row r="218" s="50" customFormat="1" spans="1:12">
      <c r="A218" s="51"/>
      <c r="B218" s="51"/>
      <c r="C218" s="51"/>
      <c r="D218" s="51"/>
      <c r="E218" s="51"/>
      <c r="F218" s="51"/>
      <c r="G218" s="51"/>
      <c r="H218" s="51"/>
      <c r="I218" s="63"/>
      <c r="J218" s="63"/>
      <c r="K218" s="51"/>
      <c r="L218" s="51"/>
    </row>
    <row r="219" s="50" customFormat="1" spans="1:12">
      <c r="A219" s="51"/>
      <c r="B219" s="51"/>
      <c r="C219" s="51"/>
      <c r="D219" s="51"/>
      <c r="E219" s="51"/>
      <c r="F219" s="51"/>
      <c r="G219" s="51"/>
      <c r="H219" s="51"/>
      <c r="I219" s="63"/>
      <c r="J219" s="63"/>
      <c r="K219" s="51"/>
      <c r="L219" s="51"/>
    </row>
    <row r="220" s="50" customFormat="1" spans="1:12">
      <c r="A220" s="51"/>
      <c r="B220" s="51"/>
      <c r="C220" s="51"/>
      <c r="D220" s="51"/>
      <c r="E220" s="51"/>
      <c r="F220" s="51"/>
      <c r="G220" s="51"/>
      <c r="H220" s="51"/>
      <c r="I220" s="63"/>
      <c r="J220" s="63"/>
      <c r="K220" s="51"/>
      <c r="L220" s="51"/>
    </row>
    <row r="221" s="50" customFormat="1" spans="1:12">
      <c r="A221" s="51"/>
      <c r="B221" s="51"/>
      <c r="C221" s="51"/>
      <c r="D221" s="51"/>
      <c r="E221" s="51"/>
      <c r="F221" s="51"/>
      <c r="G221" s="51"/>
      <c r="H221" s="51"/>
      <c r="I221" s="63"/>
      <c r="J221" s="63"/>
      <c r="K221" s="51"/>
      <c r="L221" s="51"/>
    </row>
    <row r="222" s="50" customFormat="1" spans="1:12">
      <c r="A222" s="51"/>
      <c r="B222" s="51"/>
      <c r="C222" s="51"/>
      <c r="D222" s="51"/>
      <c r="E222" s="51"/>
      <c r="F222" s="51"/>
      <c r="G222" s="51"/>
      <c r="H222" s="51"/>
      <c r="I222" s="63"/>
      <c r="J222" s="63"/>
      <c r="K222" s="51"/>
      <c r="L222" s="51"/>
    </row>
    <row r="223" s="50" customFormat="1" spans="1:12">
      <c r="A223" s="51"/>
      <c r="B223" s="51"/>
      <c r="C223" s="51"/>
      <c r="D223" s="51"/>
      <c r="E223" s="51"/>
      <c r="F223" s="51"/>
      <c r="G223" s="51"/>
      <c r="H223" s="51"/>
      <c r="I223" s="63"/>
      <c r="J223" s="63"/>
      <c r="K223" s="51"/>
      <c r="L223" s="51"/>
    </row>
    <row r="224" s="50" customFormat="1" spans="1:12">
      <c r="A224" s="51"/>
      <c r="B224" s="51"/>
      <c r="C224" s="51"/>
      <c r="D224" s="51"/>
      <c r="E224" s="51"/>
      <c r="F224" s="51"/>
      <c r="G224" s="51"/>
      <c r="H224" s="51"/>
      <c r="I224" s="63"/>
      <c r="J224" s="63"/>
      <c r="K224" s="51"/>
      <c r="L224" s="51"/>
    </row>
    <row r="225" s="50" customFormat="1" spans="1:12">
      <c r="A225" s="51"/>
      <c r="B225" s="51"/>
      <c r="C225" s="51"/>
      <c r="D225" s="51"/>
      <c r="E225" s="51"/>
      <c r="F225" s="51"/>
      <c r="G225" s="51"/>
      <c r="H225" s="51"/>
      <c r="I225" s="63"/>
      <c r="J225" s="63"/>
      <c r="K225" s="51"/>
      <c r="L225" s="51"/>
    </row>
    <row r="226" s="50" customFormat="1" spans="1:12">
      <c r="A226" s="51"/>
      <c r="B226" s="51"/>
      <c r="C226" s="51"/>
      <c r="D226" s="51"/>
      <c r="E226" s="51"/>
      <c r="F226" s="51"/>
      <c r="G226" s="51"/>
      <c r="H226" s="51"/>
      <c r="I226" s="63"/>
      <c r="J226" s="63"/>
      <c r="K226" s="51"/>
      <c r="L226" s="51"/>
    </row>
    <row r="227" s="50" customFormat="1" spans="1:12">
      <c r="A227" s="51"/>
      <c r="B227" s="51"/>
      <c r="C227" s="51"/>
      <c r="D227" s="51"/>
      <c r="E227" s="51"/>
      <c r="F227" s="51"/>
      <c r="G227" s="51"/>
      <c r="H227" s="51"/>
      <c r="I227" s="63"/>
      <c r="J227" s="63"/>
      <c r="K227" s="51"/>
      <c r="L227" s="51"/>
    </row>
    <row r="228" s="50" customFormat="1" spans="1:12">
      <c r="A228" s="51"/>
      <c r="B228" s="51"/>
      <c r="C228" s="51"/>
      <c r="D228" s="51"/>
      <c r="E228" s="51"/>
      <c r="F228" s="51"/>
      <c r="G228" s="51"/>
      <c r="H228" s="51"/>
      <c r="I228" s="63"/>
      <c r="J228" s="63"/>
      <c r="K228" s="51"/>
      <c r="L228" s="51"/>
    </row>
    <row r="229" s="50" customFormat="1" spans="1:12">
      <c r="A229" s="51"/>
      <c r="B229" s="51"/>
      <c r="C229" s="51"/>
      <c r="D229" s="51"/>
      <c r="E229" s="51"/>
      <c r="F229" s="51"/>
      <c r="G229" s="51"/>
      <c r="H229" s="51"/>
      <c r="I229" s="63"/>
      <c r="J229" s="63"/>
      <c r="K229" s="51"/>
      <c r="L229" s="51"/>
    </row>
    <row r="230" s="50" customFormat="1" spans="1:12">
      <c r="A230" s="51"/>
      <c r="B230" s="51"/>
      <c r="C230" s="51"/>
      <c r="D230" s="51"/>
      <c r="E230" s="51"/>
      <c r="F230" s="51"/>
      <c r="G230" s="51"/>
      <c r="H230" s="51"/>
      <c r="I230" s="63"/>
      <c r="J230" s="63"/>
      <c r="K230" s="51"/>
      <c r="L230" s="51"/>
    </row>
    <row r="231" s="50" customFormat="1" spans="1:12">
      <c r="A231" s="51"/>
      <c r="B231" s="51"/>
      <c r="C231" s="51"/>
      <c r="D231" s="51"/>
      <c r="E231" s="51"/>
      <c r="F231" s="51"/>
      <c r="G231" s="51"/>
      <c r="H231" s="51"/>
      <c r="I231" s="63"/>
      <c r="J231" s="63"/>
      <c r="K231" s="51"/>
      <c r="L231" s="51"/>
    </row>
    <row r="232" s="50" customFormat="1" spans="1:12">
      <c r="A232" s="51"/>
      <c r="B232" s="51"/>
      <c r="C232" s="51"/>
      <c r="D232" s="51"/>
      <c r="E232" s="51"/>
      <c r="F232" s="51"/>
      <c r="G232" s="51"/>
      <c r="H232" s="51"/>
      <c r="I232" s="63"/>
      <c r="J232" s="63"/>
      <c r="K232" s="51"/>
      <c r="L232" s="51"/>
    </row>
    <row r="233" s="50" customFormat="1" spans="1:12">
      <c r="A233" s="51"/>
      <c r="B233" s="51"/>
      <c r="C233" s="51"/>
      <c r="D233" s="51"/>
      <c r="E233" s="51"/>
      <c r="F233" s="51"/>
      <c r="G233" s="51"/>
      <c r="H233" s="51"/>
      <c r="I233" s="63"/>
      <c r="J233" s="63"/>
      <c r="K233" s="51"/>
      <c r="L233" s="51"/>
    </row>
    <row r="234" s="50" customFormat="1" spans="1:12">
      <c r="A234" s="51"/>
      <c r="B234" s="51"/>
      <c r="C234" s="51"/>
      <c r="D234" s="51"/>
      <c r="E234" s="51"/>
      <c r="F234" s="51"/>
      <c r="G234" s="51"/>
      <c r="H234" s="51"/>
      <c r="I234" s="63"/>
      <c r="J234" s="63"/>
      <c r="K234" s="51"/>
      <c r="L234" s="51"/>
    </row>
    <row r="235" s="50" customFormat="1" spans="1:12">
      <c r="A235" s="51"/>
      <c r="B235" s="51"/>
      <c r="C235" s="51"/>
      <c r="D235" s="51"/>
      <c r="E235" s="51"/>
      <c r="F235" s="51"/>
      <c r="G235" s="51"/>
      <c r="H235" s="51"/>
      <c r="I235" s="63"/>
      <c r="J235" s="63"/>
      <c r="K235" s="51"/>
      <c r="L235" s="51"/>
    </row>
    <row r="236" s="50" customFormat="1" spans="1:12">
      <c r="A236" s="51"/>
      <c r="B236" s="51"/>
      <c r="C236" s="51"/>
      <c r="D236" s="51"/>
      <c r="E236" s="51"/>
      <c r="F236" s="51"/>
      <c r="G236" s="51"/>
      <c r="H236" s="51"/>
      <c r="I236" s="63"/>
      <c r="J236" s="63"/>
      <c r="K236" s="51"/>
      <c r="L236" s="51"/>
    </row>
    <row r="237" s="50" customFormat="1" spans="1:12">
      <c r="A237" s="51"/>
      <c r="B237" s="51"/>
      <c r="C237" s="51"/>
      <c r="D237" s="51"/>
      <c r="E237" s="51"/>
      <c r="F237" s="51"/>
      <c r="G237" s="51"/>
      <c r="H237" s="51"/>
      <c r="I237" s="63"/>
      <c r="J237" s="63"/>
      <c r="K237" s="51"/>
      <c r="L237" s="51"/>
    </row>
    <row r="238" s="50" customFormat="1" spans="1:12">
      <c r="A238" s="51"/>
      <c r="B238" s="51"/>
      <c r="C238" s="51"/>
      <c r="D238" s="51"/>
      <c r="E238" s="51"/>
      <c r="F238" s="51"/>
      <c r="G238" s="51"/>
      <c r="H238" s="51"/>
      <c r="I238" s="63"/>
      <c r="J238" s="63"/>
      <c r="K238" s="51"/>
      <c r="L238" s="51"/>
    </row>
    <row r="239" s="50" customFormat="1" spans="1:12">
      <c r="A239" s="51"/>
      <c r="B239" s="51"/>
      <c r="C239" s="51"/>
      <c r="D239" s="51"/>
      <c r="E239" s="51"/>
      <c r="F239" s="51"/>
      <c r="G239" s="51"/>
      <c r="H239" s="51"/>
      <c r="I239" s="63"/>
      <c r="J239" s="63"/>
      <c r="K239" s="51"/>
      <c r="L239" s="51"/>
    </row>
    <row r="240" s="50" customFormat="1" spans="1:12">
      <c r="A240" s="51"/>
      <c r="B240" s="51"/>
      <c r="C240" s="51"/>
      <c r="D240" s="51"/>
      <c r="E240" s="51"/>
      <c r="F240" s="51"/>
      <c r="G240" s="51"/>
      <c r="H240" s="51"/>
      <c r="I240" s="63"/>
      <c r="J240" s="63"/>
      <c r="K240" s="51"/>
      <c r="L240" s="51"/>
    </row>
    <row r="241" s="50" customFormat="1" spans="1:12">
      <c r="A241" s="51"/>
      <c r="B241" s="51"/>
      <c r="C241" s="51"/>
      <c r="D241" s="51"/>
      <c r="E241" s="51"/>
      <c r="F241" s="51"/>
      <c r="G241" s="51"/>
      <c r="H241" s="51"/>
      <c r="I241" s="63"/>
      <c r="J241" s="63"/>
      <c r="K241" s="51"/>
      <c r="L241" s="51"/>
    </row>
    <row r="242" s="50" customFormat="1" spans="1:12">
      <c r="A242" s="51"/>
      <c r="B242" s="51"/>
      <c r="C242" s="51"/>
      <c r="D242" s="51"/>
      <c r="E242" s="51"/>
      <c r="F242" s="51"/>
      <c r="G242" s="51"/>
      <c r="H242" s="51"/>
      <c r="I242" s="63"/>
      <c r="J242" s="63"/>
      <c r="K242" s="51"/>
      <c r="L242" s="51"/>
    </row>
    <row r="243" s="50" customFormat="1" spans="1:12">
      <c r="A243" s="51"/>
      <c r="B243" s="51"/>
      <c r="C243" s="51"/>
      <c r="D243" s="51"/>
      <c r="E243" s="51"/>
      <c r="F243" s="51"/>
      <c r="G243" s="51"/>
      <c r="H243" s="51"/>
      <c r="I243" s="63"/>
      <c r="J243" s="63"/>
      <c r="K243" s="51"/>
      <c r="L243" s="51"/>
    </row>
    <row r="244" s="50" customFormat="1" spans="1:12">
      <c r="A244" s="51"/>
      <c r="B244" s="51"/>
      <c r="C244" s="51"/>
      <c r="D244" s="51"/>
      <c r="E244" s="51"/>
      <c r="F244" s="51"/>
      <c r="G244" s="51"/>
      <c r="H244" s="51"/>
      <c r="I244" s="63"/>
      <c r="J244" s="63"/>
      <c r="K244" s="51"/>
      <c r="L244" s="51"/>
    </row>
    <row r="245" s="50" customFormat="1" spans="1:12">
      <c r="A245" s="51"/>
      <c r="B245" s="51"/>
      <c r="C245" s="51"/>
      <c r="D245" s="51"/>
      <c r="E245" s="51"/>
      <c r="F245" s="51"/>
      <c r="G245" s="51"/>
      <c r="H245" s="51"/>
      <c r="I245" s="63"/>
      <c r="J245" s="63"/>
      <c r="K245" s="51"/>
      <c r="L245" s="51"/>
    </row>
    <row r="246" s="50" customFormat="1" spans="1:12">
      <c r="A246" s="51"/>
      <c r="B246" s="51"/>
      <c r="C246" s="51"/>
      <c r="D246" s="51"/>
      <c r="E246" s="51"/>
      <c r="F246" s="51"/>
      <c r="G246" s="51"/>
      <c r="H246" s="51"/>
      <c r="I246" s="63"/>
      <c r="J246" s="63"/>
      <c r="K246" s="51"/>
      <c r="L246" s="51"/>
    </row>
    <row r="247" s="50" customFormat="1" spans="1:12">
      <c r="A247" s="51"/>
      <c r="B247" s="51"/>
      <c r="C247" s="51"/>
      <c r="D247" s="51"/>
      <c r="E247" s="51"/>
      <c r="F247" s="51"/>
      <c r="G247" s="51"/>
      <c r="H247" s="51"/>
      <c r="I247" s="63"/>
      <c r="J247" s="63"/>
      <c r="K247" s="51"/>
      <c r="L247" s="51"/>
    </row>
    <row r="248" s="50" customFormat="1" spans="1:12">
      <c r="A248" s="51"/>
      <c r="B248" s="51"/>
      <c r="C248" s="51"/>
      <c r="D248" s="51"/>
      <c r="E248" s="51"/>
      <c r="F248" s="51"/>
      <c r="G248" s="51"/>
      <c r="H248" s="51"/>
      <c r="I248" s="63"/>
      <c r="J248" s="63"/>
      <c r="K248" s="51"/>
      <c r="L248" s="51"/>
    </row>
    <row r="249" s="50" customFormat="1" spans="1:12">
      <c r="A249" s="51"/>
      <c r="B249" s="51"/>
      <c r="C249" s="51"/>
      <c r="D249" s="51"/>
      <c r="E249" s="51"/>
      <c r="F249" s="51"/>
      <c r="G249" s="51"/>
      <c r="H249" s="51"/>
      <c r="I249" s="63"/>
      <c r="J249" s="63"/>
      <c r="K249" s="51"/>
      <c r="L249" s="51"/>
    </row>
    <row r="250" s="50" customFormat="1" spans="1:12">
      <c r="A250" s="51"/>
      <c r="B250" s="51"/>
      <c r="C250" s="51"/>
      <c r="D250" s="51"/>
      <c r="E250" s="51"/>
      <c r="F250" s="51"/>
      <c r="G250" s="51"/>
      <c r="H250" s="51"/>
      <c r="I250" s="63"/>
      <c r="J250" s="63"/>
      <c r="K250" s="51"/>
      <c r="L250" s="51"/>
    </row>
    <row r="251" s="50" customFormat="1" spans="1:12">
      <c r="A251" s="51"/>
      <c r="B251" s="51"/>
      <c r="C251" s="51"/>
      <c r="D251" s="51"/>
      <c r="E251" s="51"/>
      <c r="F251" s="51"/>
      <c r="G251" s="51"/>
      <c r="H251" s="51"/>
      <c r="I251" s="63"/>
      <c r="J251" s="63"/>
      <c r="K251" s="51"/>
      <c r="L251" s="51"/>
    </row>
    <row r="252" s="50" customFormat="1" spans="1:12">
      <c r="A252" s="51"/>
      <c r="B252" s="51"/>
      <c r="C252" s="51"/>
      <c r="D252" s="51"/>
      <c r="E252" s="51"/>
      <c r="F252" s="51"/>
      <c r="G252" s="51"/>
      <c r="H252" s="51"/>
      <c r="I252" s="63"/>
      <c r="J252" s="63"/>
      <c r="K252" s="51"/>
      <c r="L252" s="51"/>
    </row>
    <row r="253" s="50" customFormat="1" spans="1:12">
      <c r="A253" s="51"/>
      <c r="B253" s="51"/>
      <c r="C253" s="51"/>
      <c r="D253" s="51"/>
      <c r="E253" s="51"/>
      <c r="F253" s="51"/>
      <c r="G253" s="51"/>
      <c r="H253" s="51"/>
      <c r="I253" s="63"/>
      <c r="J253" s="63"/>
      <c r="K253" s="51"/>
      <c r="L253" s="51"/>
    </row>
    <row r="254" s="50" customFormat="1" spans="1:12">
      <c r="A254" s="51"/>
      <c r="B254" s="51"/>
      <c r="C254" s="51"/>
      <c r="D254" s="51"/>
      <c r="E254" s="51"/>
      <c r="F254" s="51"/>
      <c r="G254" s="51"/>
      <c r="H254" s="51"/>
      <c r="I254" s="63"/>
      <c r="J254" s="63"/>
      <c r="K254" s="51"/>
      <c r="L254" s="51"/>
    </row>
    <row r="255" s="50" customFormat="1" spans="1:12">
      <c r="A255" s="51"/>
      <c r="B255" s="51"/>
      <c r="C255" s="51"/>
      <c r="D255" s="51"/>
      <c r="E255" s="51"/>
      <c r="F255" s="51"/>
      <c r="G255" s="51"/>
      <c r="H255" s="51"/>
      <c r="I255" s="63"/>
      <c r="J255" s="63"/>
      <c r="K255" s="51"/>
      <c r="L255" s="51"/>
    </row>
    <row r="256" s="50" customFormat="1" spans="1:12">
      <c r="A256" s="51"/>
      <c r="B256" s="51"/>
      <c r="C256" s="51"/>
      <c r="D256" s="51"/>
      <c r="E256" s="51"/>
      <c r="F256" s="51"/>
      <c r="G256" s="51"/>
      <c r="H256" s="51"/>
      <c r="I256" s="63"/>
      <c r="J256" s="63"/>
      <c r="K256" s="51"/>
      <c r="L256" s="51"/>
    </row>
    <row r="257" s="50" customFormat="1" spans="1:12">
      <c r="A257" s="51"/>
      <c r="B257" s="51"/>
      <c r="C257" s="51"/>
      <c r="D257" s="51"/>
      <c r="E257" s="51"/>
      <c r="F257" s="51"/>
      <c r="G257" s="51"/>
      <c r="H257" s="51"/>
      <c r="I257" s="63"/>
      <c r="J257" s="63"/>
      <c r="K257" s="51"/>
      <c r="L257" s="51"/>
    </row>
    <row r="258" s="50" customFormat="1" spans="1:12">
      <c r="A258" s="51"/>
      <c r="B258" s="51"/>
      <c r="C258" s="51"/>
      <c r="D258" s="51"/>
      <c r="E258" s="51"/>
      <c r="F258" s="51"/>
      <c r="G258" s="51"/>
      <c r="H258" s="51"/>
      <c r="I258" s="63"/>
      <c r="J258" s="63"/>
      <c r="K258" s="51"/>
      <c r="L258" s="51"/>
    </row>
    <row r="259" s="50" customFormat="1" spans="1:12">
      <c r="A259" s="51"/>
      <c r="B259" s="51"/>
      <c r="C259" s="51"/>
      <c r="D259" s="51"/>
      <c r="E259" s="51"/>
      <c r="F259" s="51"/>
      <c r="G259" s="51"/>
      <c r="H259" s="51"/>
      <c r="I259" s="63"/>
      <c r="J259" s="63"/>
      <c r="K259" s="51"/>
      <c r="L259" s="51"/>
    </row>
    <row r="260" s="50" customFormat="1" spans="1:12">
      <c r="A260" s="51"/>
      <c r="B260" s="51"/>
      <c r="C260" s="51"/>
      <c r="D260" s="51"/>
      <c r="E260" s="51"/>
      <c r="F260" s="51"/>
      <c r="G260" s="51"/>
      <c r="H260" s="51"/>
      <c r="I260" s="63"/>
      <c r="J260" s="63"/>
      <c r="K260" s="51"/>
      <c r="L260" s="51"/>
    </row>
    <row r="261" s="50" customFormat="1" spans="1:12">
      <c r="A261" s="51"/>
      <c r="B261" s="51"/>
      <c r="C261" s="51"/>
      <c r="D261" s="51"/>
      <c r="E261" s="51"/>
      <c r="F261" s="51"/>
      <c r="G261" s="51"/>
      <c r="H261" s="51"/>
      <c r="I261" s="63"/>
      <c r="J261" s="63"/>
      <c r="K261" s="51"/>
      <c r="L261" s="51"/>
    </row>
    <row r="262" s="50" customFormat="1" spans="1:12">
      <c r="A262" s="51"/>
      <c r="B262" s="51"/>
      <c r="C262" s="51"/>
      <c r="D262" s="51"/>
      <c r="E262" s="51"/>
      <c r="F262" s="51"/>
      <c r="G262" s="51"/>
      <c r="H262" s="51"/>
      <c r="I262" s="63"/>
      <c r="J262" s="63"/>
      <c r="K262" s="51"/>
      <c r="L262" s="51"/>
    </row>
    <row r="263" s="50" customFormat="1" spans="1:12">
      <c r="A263" s="51"/>
      <c r="B263" s="51"/>
      <c r="C263" s="51"/>
      <c r="D263" s="51"/>
      <c r="E263" s="51"/>
      <c r="F263" s="51"/>
      <c r="G263" s="51"/>
      <c r="H263" s="51"/>
      <c r="I263" s="63"/>
      <c r="J263" s="63"/>
      <c r="K263" s="51"/>
      <c r="L263" s="51"/>
    </row>
    <row r="264" s="50" customFormat="1" spans="1:12">
      <c r="A264" s="51"/>
      <c r="B264" s="51"/>
      <c r="C264" s="51"/>
      <c r="D264" s="51"/>
      <c r="E264" s="51"/>
      <c r="F264" s="51"/>
      <c r="G264" s="51"/>
      <c r="H264" s="51"/>
      <c r="I264" s="63"/>
      <c r="J264" s="63"/>
      <c r="K264" s="51"/>
      <c r="L264" s="51"/>
    </row>
    <row r="265" s="50" customFormat="1" spans="1:12">
      <c r="A265" s="51"/>
      <c r="B265" s="51"/>
      <c r="C265" s="51"/>
      <c r="D265" s="51"/>
      <c r="E265" s="51"/>
      <c r="F265" s="51"/>
      <c r="G265" s="51"/>
      <c r="H265" s="51"/>
      <c r="I265" s="63"/>
      <c r="J265" s="63"/>
      <c r="K265" s="51"/>
      <c r="L265" s="51"/>
    </row>
    <row r="266" s="50" customFormat="1" spans="1:12">
      <c r="A266" s="51"/>
      <c r="B266" s="51"/>
      <c r="C266" s="51"/>
      <c r="D266" s="51"/>
      <c r="E266" s="51"/>
      <c r="F266" s="51"/>
      <c r="G266" s="51"/>
      <c r="H266" s="51"/>
      <c r="I266" s="63"/>
      <c r="J266" s="63"/>
      <c r="K266" s="51"/>
      <c r="L266" s="51"/>
    </row>
    <row r="267" s="50" customFormat="1" spans="1:12">
      <c r="A267" s="51"/>
      <c r="B267" s="51"/>
      <c r="C267" s="51"/>
      <c r="D267" s="51"/>
      <c r="E267" s="51"/>
      <c r="F267" s="51"/>
      <c r="G267" s="51"/>
      <c r="H267" s="51"/>
      <c r="I267" s="63"/>
      <c r="J267" s="63"/>
      <c r="K267" s="51"/>
      <c r="L267" s="51"/>
    </row>
    <row r="268" s="50" customFormat="1" spans="1:12">
      <c r="A268" s="51"/>
      <c r="B268" s="51"/>
      <c r="C268" s="51"/>
      <c r="D268" s="51"/>
      <c r="E268" s="51"/>
      <c r="F268" s="51"/>
      <c r="G268" s="51"/>
      <c r="H268" s="51"/>
      <c r="I268" s="63"/>
      <c r="J268" s="63"/>
      <c r="K268" s="51"/>
      <c r="L268" s="51"/>
    </row>
    <row r="269" s="50" customFormat="1" spans="1:12">
      <c r="A269" s="51"/>
      <c r="B269" s="51"/>
      <c r="C269" s="51"/>
      <c r="D269" s="51"/>
      <c r="E269" s="51"/>
      <c r="F269" s="51"/>
      <c r="G269" s="51"/>
      <c r="H269" s="51"/>
      <c r="I269" s="63"/>
      <c r="J269" s="63"/>
      <c r="K269" s="51"/>
      <c r="L269" s="51"/>
    </row>
    <row r="270" s="50" customFormat="1" spans="1:12">
      <c r="A270" s="51"/>
      <c r="B270" s="51"/>
      <c r="C270" s="51"/>
      <c r="D270" s="51"/>
      <c r="E270" s="51"/>
      <c r="F270" s="51"/>
      <c r="G270" s="51"/>
      <c r="H270" s="51"/>
      <c r="I270" s="63"/>
      <c r="J270" s="63"/>
      <c r="K270" s="51"/>
      <c r="L270" s="51"/>
    </row>
    <row r="271" s="50" customFormat="1" spans="1:12">
      <c r="A271" s="51"/>
      <c r="B271" s="51"/>
      <c r="C271" s="51"/>
      <c r="D271" s="51"/>
      <c r="E271" s="51"/>
      <c r="F271" s="51"/>
      <c r="G271" s="51"/>
      <c r="H271" s="51"/>
      <c r="I271" s="63"/>
      <c r="J271" s="63"/>
      <c r="K271" s="51"/>
      <c r="L271" s="51"/>
    </row>
    <row r="272" s="50" customFormat="1" spans="1:12">
      <c r="A272" s="51"/>
      <c r="B272" s="51"/>
      <c r="C272" s="51"/>
      <c r="D272" s="51"/>
      <c r="E272" s="51"/>
      <c r="F272" s="51"/>
      <c r="G272" s="51"/>
      <c r="H272" s="51"/>
      <c r="I272" s="63"/>
      <c r="J272" s="63"/>
      <c r="K272" s="51"/>
      <c r="L272" s="51"/>
    </row>
    <row r="273" s="50" customFormat="1" spans="1:12">
      <c r="A273" s="51"/>
      <c r="B273" s="51"/>
      <c r="C273" s="51"/>
      <c r="D273" s="51"/>
      <c r="E273" s="51"/>
      <c r="F273" s="51"/>
      <c r="G273" s="51"/>
      <c r="H273" s="51"/>
      <c r="I273" s="63"/>
      <c r="J273" s="63"/>
      <c r="K273" s="51"/>
      <c r="L273" s="51"/>
    </row>
    <row r="274" s="50" customFormat="1" spans="1:12">
      <c r="A274" s="51"/>
      <c r="B274" s="51"/>
      <c r="C274" s="51"/>
      <c r="D274" s="51"/>
      <c r="E274" s="51"/>
      <c r="F274" s="51"/>
      <c r="G274" s="51"/>
      <c r="H274" s="51"/>
      <c r="I274" s="63"/>
      <c r="J274" s="63"/>
      <c r="K274" s="51"/>
      <c r="L274" s="51"/>
    </row>
    <row r="275" s="50" customFormat="1" spans="1:12">
      <c r="A275" s="51"/>
      <c r="B275" s="51"/>
      <c r="C275" s="51"/>
      <c r="D275" s="51"/>
      <c r="E275" s="51"/>
      <c r="F275" s="51"/>
      <c r="G275" s="51"/>
      <c r="H275" s="51"/>
      <c r="I275" s="63"/>
      <c r="J275" s="63"/>
      <c r="K275" s="51"/>
      <c r="L275" s="51"/>
    </row>
    <row r="276" s="50" customFormat="1" spans="1:12">
      <c r="A276" s="51"/>
      <c r="B276" s="51"/>
      <c r="C276" s="51"/>
      <c r="D276" s="51"/>
      <c r="E276" s="51"/>
      <c r="F276" s="51"/>
      <c r="G276" s="51"/>
      <c r="H276" s="51"/>
      <c r="I276" s="63"/>
      <c r="J276" s="63"/>
      <c r="K276" s="51"/>
      <c r="L276" s="51"/>
    </row>
    <row r="277" s="50" customFormat="1" spans="1:12">
      <c r="A277" s="51"/>
      <c r="B277" s="51"/>
      <c r="C277" s="51"/>
      <c r="D277" s="51"/>
      <c r="E277" s="51"/>
      <c r="F277" s="51"/>
      <c r="G277" s="51"/>
      <c r="H277" s="51"/>
      <c r="I277" s="63"/>
      <c r="J277" s="63"/>
      <c r="K277" s="51"/>
      <c r="L277" s="51"/>
    </row>
    <row r="278" s="50" customFormat="1" spans="1:12">
      <c r="A278" s="51"/>
      <c r="B278" s="51"/>
      <c r="C278" s="51"/>
      <c r="D278" s="51"/>
      <c r="E278" s="51"/>
      <c r="F278" s="51"/>
      <c r="G278" s="51"/>
      <c r="H278" s="51"/>
      <c r="I278" s="63"/>
      <c r="J278" s="63"/>
      <c r="K278" s="51"/>
      <c r="L278" s="51"/>
    </row>
    <row r="279" s="50" customFormat="1" spans="1:12">
      <c r="A279" s="51"/>
      <c r="B279" s="51"/>
      <c r="C279" s="51"/>
      <c r="D279" s="51"/>
      <c r="E279" s="51"/>
      <c r="F279" s="51"/>
      <c r="G279" s="51"/>
      <c r="H279" s="51"/>
      <c r="I279" s="63"/>
      <c r="J279" s="63"/>
      <c r="K279" s="51"/>
      <c r="L279" s="51"/>
    </row>
    <row r="280" s="50" customFormat="1" spans="1:12">
      <c r="A280" s="51"/>
      <c r="B280" s="51"/>
      <c r="C280" s="51"/>
      <c r="D280" s="51"/>
      <c r="E280" s="51"/>
      <c r="F280" s="51"/>
      <c r="G280" s="51"/>
      <c r="H280" s="51"/>
      <c r="I280" s="63"/>
      <c r="J280" s="63"/>
      <c r="K280" s="51"/>
      <c r="L280" s="51"/>
    </row>
    <row r="281" s="50" customFormat="1" spans="1:12">
      <c r="A281" s="51"/>
      <c r="B281" s="51"/>
      <c r="C281" s="51"/>
      <c r="D281" s="51"/>
      <c r="E281" s="51"/>
      <c r="F281" s="51"/>
      <c r="G281" s="51"/>
      <c r="H281" s="51"/>
      <c r="I281" s="63"/>
      <c r="J281" s="63"/>
      <c r="K281" s="51"/>
      <c r="L281" s="51"/>
    </row>
    <row r="282" s="50" customFormat="1" spans="1:12">
      <c r="A282" s="51"/>
      <c r="B282" s="51"/>
      <c r="C282" s="51"/>
      <c r="D282" s="51"/>
      <c r="E282" s="51"/>
      <c r="F282" s="51"/>
      <c r="G282" s="51"/>
      <c r="H282" s="51"/>
      <c r="I282" s="63"/>
      <c r="J282" s="63"/>
      <c r="K282" s="51"/>
      <c r="L282" s="51"/>
    </row>
    <row r="283" s="50" customFormat="1" spans="1:12">
      <c r="A283" s="51"/>
      <c r="B283" s="51"/>
      <c r="C283" s="51"/>
      <c r="D283" s="51"/>
      <c r="E283" s="51"/>
      <c r="F283" s="51"/>
      <c r="G283" s="51"/>
      <c r="H283" s="51"/>
      <c r="I283" s="63"/>
      <c r="J283" s="63"/>
      <c r="K283" s="51"/>
      <c r="L283" s="51"/>
    </row>
    <row r="284" s="50" customFormat="1" spans="1:12">
      <c r="A284" s="51"/>
      <c r="B284" s="51"/>
      <c r="C284" s="51"/>
      <c r="D284" s="51"/>
      <c r="E284" s="51"/>
      <c r="F284" s="51"/>
      <c r="G284" s="51"/>
      <c r="H284" s="51"/>
      <c r="I284" s="63"/>
      <c r="J284" s="63"/>
      <c r="K284" s="51"/>
      <c r="L284" s="51"/>
    </row>
    <row r="285" s="50" customFormat="1" spans="1:12">
      <c r="A285" s="51"/>
      <c r="B285" s="51"/>
      <c r="C285" s="51"/>
      <c r="D285" s="51"/>
      <c r="E285" s="51"/>
      <c r="F285" s="51"/>
      <c r="G285" s="51"/>
      <c r="H285" s="51"/>
      <c r="I285" s="63"/>
      <c r="J285" s="63"/>
      <c r="K285" s="51"/>
      <c r="L285" s="51"/>
    </row>
    <row r="286" s="50" customFormat="1" spans="1:12">
      <c r="A286" s="51"/>
      <c r="B286" s="51"/>
      <c r="C286" s="51"/>
      <c r="D286" s="51"/>
      <c r="E286" s="51"/>
      <c r="F286" s="51"/>
      <c r="G286" s="51"/>
      <c r="H286" s="51"/>
      <c r="I286" s="63"/>
      <c r="J286" s="63"/>
      <c r="K286" s="51"/>
      <c r="L286" s="51"/>
    </row>
    <row r="287" s="50" customFormat="1" spans="1:12">
      <c r="A287" s="51"/>
      <c r="B287" s="51"/>
      <c r="C287" s="51"/>
      <c r="D287" s="51"/>
      <c r="E287" s="51"/>
      <c r="F287" s="51"/>
      <c r="G287" s="51"/>
      <c r="H287" s="51"/>
      <c r="I287" s="63"/>
      <c r="J287" s="63"/>
      <c r="K287" s="51"/>
      <c r="L287" s="51"/>
    </row>
    <row r="288" s="50" customFormat="1" spans="1:12">
      <c r="A288" s="51"/>
      <c r="B288" s="51"/>
      <c r="C288" s="51"/>
      <c r="D288" s="51"/>
      <c r="E288" s="51"/>
      <c r="F288" s="51"/>
      <c r="G288" s="51"/>
      <c r="H288" s="51"/>
      <c r="I288" s="63"/>
      <c r="J288" s="63"/>
      <c r="K288" s="51"/>
      <c r="L288" s="51"/>
    </row>
    <row r="289" s="50" customFormat="1" spans="1:12">
      <c r="A289" s="51"/>
      <c r="B289" s="51"/>
      <c r="C289" s="51"/>
      <c r="D289" s="51"/>
      <c r="E289" s="51"/>
      <c r="F289" s="51"/>
      <c r="G289" s="51"/>
      <c r="H289" s="51"/>
      <c r="I289" s="63"/>
      <c r="J289" s="63"/>
      <c r="K289" s="51"/>
      <c r="L289" s="51"/>
    </row>
    <row r="290" s="50" customFormat="1" spans="1:12">
      <c r="A290" s="51"/>
      <c r="B290" s="51"/>
      <c r="C290" s="51"/>
      <c r="D290" s="51"/>
      <c r="E290" s="51"/>
      <c r="F290" s="51"/>
      <c r="G290" s="51"/>
      <c r="H290" s="51"/>
      <c r="I290" s="63"/>
      <c r="J290" s="63"/>
      <c r="K290" s="51"/>
      <c r="L290" s="51"/>
    </row>
    <row r="291" s="50" customFormat="1" spans="1:12">
      <c r="A291" s="51"/>
      <c r="B291" s="51"/>
      <c r="C291" s="51"/>
      <c r="D291" s="51"/>
      <c r="E291" s="51"/>
      <c r="F291" s="51"/>
      <c r="G291" s="51"/>
      <c r="H291" s="51"/>
      <c r="I291" s="63"/>
      <c r="J291" s="63"/>
      <c r="K291" s="51"/>
      <c r="L291" s="51"/>
    </row>
    <row r="292" s="50" customFormat="1" spans="1:12">
      <c r="A292" s="51"/>
      <c r="B292" s="51"/>
      <c r="C292" s="51"/>
      <c r="D292" s="51"/>
      <c r="E292" s="51"/>
      <c r="F292" s="51"/>
      <c r="G292" s="51"/>
      <c r="H292" s="51"/>
      <c r="I292" s="63"/>
      <c r="J292" s="63"/>
      <c r="K292" s="51"/>
      <c r="L292" s="51"/>
    </row>
    <row r="293" s="50" customFormat="1" spans="1:12">
      <c r="A293" s="51"/>
      <c r="B293" s="51"/>
      <c r="C293" s="51"/>
      <c r="D293" s="51"/>
      <c r="E293" s="51"/>
      <c r="F293" s="51"/>
      <c r="G293" s="51"/>
      <c r="H293" s="51"/>
      <c r="I293" s="63"/>
      <c r="J293" s="63"/>
      <c r="K293" s="51"/>
      <c r="L293" s="51"/>
    </row>
    <row r="294" s="50" customFormat="1" spans="1:12">
      <c r="A294" s="51"/>
      <c r="B294" s="51"/>
      <c r="C294" s="51"/>
      <c r="D294" s="51"/>
      <c r="E294" s="51"/>
      <c r="F294" s="51"/>
      <c r="G294" s="51"/>
      <c r="H294" s="51"/>
      <c r="I294" s="63"/>
      <c r="J294" s="63"/>
      <c r="K294" s="51"/>
      <c r="L294" s="51"/>
    </row>
    <row r="295" s="50" customFormat="1" spans="1:12">
      <c r="A295" s="51"/>
      <c r="B295" s="51"/>
      <c r="C295" s="51"/>
      <c r="D295" s="51"/>
      <c r="E295" s="51"/>
      <c r="F295" s="51"/>
      <c r="G295" s="51"/>
      <c r="H295" s="51"/>
      <c r="I295" s="63"/>
      <c r="J295" s="63"/>
      <c r="K295" s="51"/>
      <c r="L295" s="51"/>
    </row>
    <row r="296" s="50" customFormat="1" spans="1:12">
      <c r="A296" s="51"/>
      <c r="B296" s="51"/>
      <c r="C296" s="51"/>
      <c r="D296" s="51"/>
      <c r="E296" s="51"/>
      <c r="F296" s="51"/>
      <c r="G296" s="51"/>
      <c r="H296" s="51"/>
      <c r="I296" s="63"/>
      <c r="J296" s="63"/>
      <c r="K296" s="51"/>
      <c r="L296" s="51"/>
    </row>
    <row r="297" s="50" customFormat="1" spans="1:12">
      <c r="A297" s="51"/>
      <c r="B297" s="51"/>
      <c r="C297" s="51"/>
      <c r="D297" s="51"/>
      <c r="E297" s="51"/>
      <c r="F297" s="51"/>
      <c r="G297" s="51"/>
      <c r="H297" s="51"/>
      <c r="I297" s="63"/>
      <c r="J297" s="63"/>
      <c r="K297" s="51"/>
      <c r="L297" s="51"/>
    </row>
    <row r="298" s="50" customFormat="1" spans="1:12">
      <c r="A298" s="51"/>
      <c r="B298" s="51"/>
      <c r="C298" s="51"/>
      <c r="D298" s="51"/>
      <c r="E298" s="51"/>
      <c r="F298" s="51"/>
      <c r="G298" s="51"/>
      <c r="H298" s="51"/>
      <c r="I298" s="63"/>
      <c r="J298" s="63"/>
      <c r="K298" s="51"/>
      <c r="L298" s="51"/>
    </row>
    <row r="299" s="50" customFormat="1" spans="1:12">
      <c r="A299" s="51"/>
      <c r="B299" s="51"/>
      <c r="C299" s="51"/>
      <c r="D299" s="51"/>
      <c r="E299" s="51"/>
      <c r="F299" s="51"/>
      <c r="G299" s="51"/>
      <c r="H299" s="51"/>
      <c r="I299" s="63"/>
      <c r="J299" s="63"/>
      <c r="K299" s="51"/>
      <c r="L299" s="51"/>
    </row>
    <row r="300" s="50" customFormat="1" spans="1:12">
      <c r="A300" s="51"/>
      <c r="B300" s="51"/>
      <c r="C300" s="51"/>
      <c r="D300" s="51"/>
      <c r="E300" s="51"/>
      <c r="F300" s="51"/>
      <c r="G300" s="51"/>
      <c r="H300" s="51"/>
      <c r="I300" s="63"/>
      <c r="J300" s="63"/>
      <c r="K300" s="51"/>
      <c r="L300" s="51"/>
    </row>
    <row r="301" s="50" customFormat="1" spans="1:12">
      <c r="A301" s="51"/>
      <c r="B301" s="51"/>
      <c r="C301" s="51"/>
      <c r="D301" s="51"/>
      <c r="E301" s="51"/>
      <c r="F301" s="51"/>
      <c r="G301" s="51"/>
      <c r="H301" s="51"/>
      <c r="I301" s="63"/>
      <c r="J301" s="63"/>
      <c r="K301" s="51"/>
      <c r="L301" s="51"/>
    </row>
    <row r="302" s="50" customFormat="1" spans="1:12">
      <c r="A302" s="51"/>
      <c r="B302" s="51"/>
      <c r="C302" s="51"/>
      <c r="D302" s="51"/>
      <c r="E302" s="51"/>
      <c r="F302" s="51"/>
      <c r="G302" s="51"/>
      <c r="H302" s="51"/>
      <c r="I302" s="63"/>
      <c r="J302" s="63"/>
      <c r="K302" s="51"/>
      <c r="L302" s="51"/>
    </row>
    <row r="303" s="50" customFormat="1" spans="1:12">
      <c r="A303" s="51"/>
      <c r="B303" s="51"/>
      <c r="C303" s="51"/>
      <c r="D303" s="51"/>
      <c r="E303" s="51"/>
      <c r="F303" s="51"/>
      <c r="G303" s="51"/>
      <c r="H303" s="51"/>
      <c r="I303" s="63"/>
      <c r="J303" s="63"/>
      <c r="K303" s="51"/>
      <c r="L303" s="51"/>
    </row>
    <row r="304" s="50" customFormat="1" spans="1:12">
      <c r="A304" s="51"/>
      <c r="B304" s="51"/>
      <c r="C304" s="51"/>
      <c r="D304" s="51"/>
      <c r="E304" s="51"/>
      <c r="F304" s="51"/>
      <c r="G304" s="51"/>
      <c r="H304" s="51"/>
      <c r="I304" s="63"/>
      <c r="J304" s="63"/>
      <c r="K304" s="51"/>
      <c r="L304" s="51"/>
    </row>
    <row r="305" s="50" customFormat="1" spans="1:12">
      <c r="A305" s="51"/>
      <c r="B305" s="51"/>
      <c r="C305" s="51"/>
      <c r="D305" s="51"/>
      <c r="E305" s="51"/>
      <c r="F305" s="51"/>
      <c r="G305" s="51"/>
      <c r="H305" s="51"/>
      <c r="I305" s="63"/>
      <c r="J305" s="63"/>
      <c r="K305" s="51"/>
      <c r="L305" s="51"/>
    </row>
    <row r="306" s="50" customFormat="1" spans="1:12">
      <c r="A306" s="51"/>
      <c r="B306" s="51"/>
      <c r="C306" s="51"/>
      <c r="D306" s="51"/>
      <c r="E306" s="51"/>
      <c r="F306" s="51"/>
      <c r="G306" s="51"/>
      <c r="H306" s="51"/>
      <c r="I306" s="63"/>
      <c r="J306" s="63"/>
      <c r="K306" s="51"/>
      <c r="L306" s="51"/>
    </row>
    <row r="307" s="50" customFormat="1" spans="1:12">
      <c r="A307" s="51"/>
      <c r="B307" s="51"/>
      <c r="C307" s="51"/>
      <c r="D307" s="51"/>
      <c r="E307" s="51"/>
      <c r="F307" s="51"/>
      <c r="G307" s="51"/>
      <c r="H307" s="51"/>
      <c r="I307" s="63"/>
      <c r="J307" s="63"/>
      <c r="K307" s="51"/>
      <c r="L307" s="51"/>
    </row>
    <row r="308" s="50" customFormat="1" spans="1:12">
      <c r="A308" s="51"/>
      <c r="B308" s="51"/>
      <c r="C308" s="51"/>
      <c r="D308" s="51"/>
      <c r="E308" s="51"/>
      <c r="F308" s="51"/>
      <c r="G308" s="51"/>
      <c r="H308" s="51"/>
      <c r="I308" s="63"/>
      <c r="J308" s="63"/>
      <c r="K308" s="51"/>
      <c r="L308" s="51"/>
    </row>
    <row r="309" s="50" customFormat="1" spans="1:12">
      <c r="A309" s="51"/>
      <c r="B309" s="51"/>
      <c r="C309" s="51"/>
      <c r="D309" s="51"/>
      <c r="E309" s="51"/>
      <c r="F309" s="51"/>
      <c r="G309" s="51"/>
      <c r="H309" s="51"/>
      <c r="I309" s="63"/>
      <c r="J309" s="63"/>
      <c r="K309" s="51"/>
      <c r="L309" s="51"/>
    </row>
    <row r="310" s="50" customFormat="1" spans="1:12">
      <c r="A310" s="51"/>
      <c r="B310" s="51"/>
      <c r="C310" s="51"/>
      <c r="D310" s="51"/>
      <c r="E310" s="51"/>
      <c r="F310" s="51"/>
      <c r="G310" s="51"/>
      <c r="H310" s="51"/>
      <c r="I310" s="63"/>
      <c r="J310" s="63"/>
      <c r="K310" s="51"/>
      <c r="L310" s="51"/>
    </row>
    <row r="311" s="50" customFormat="1" spans="1:12">
      <c r="A311" s="51"/>
      <c r="B311" s="51"/>
      <c r="C311" s="51"/>
      <c r="D311" s="51"/>
      <c r="E311" s="51"/>
      <c r="F311" s="51"/>
      <c r="G311" s="51"/>
      <c r="H311" s="51"/>
      <c r="I311" s="63"/>
      <c r="J311" s="63"/>
      <c r="K311" s="51"/>
      <c r="L311" s="51"/>
    </row>
    <row r="312" s="50" customFormat="1" spans="1:12">
      <c r="A312" s="51"/>
      <c r="B312" s="51"/>
      <c r="C312" s="51"/>
      <c r="D312" s="51"/>
      <c r="E312" s="51"/>
      <c r="F312" s="51"/>
      <c r="G312" s="51"/>
      <c r="H312" s="51"/>
      <c r="I312" s="63"/>
      <c r="J312" s="63"/>
      <c r="K312" s="51"/>
      <c r="L312" s="51"/>
    </row>
    <row r="313" s="50" customFormat="1" spans="1:12">
      <c r="A313" s="51"/>
      <c r="B313" s="51"/>
      <c r="C313" s="51"/>
      <c r="D313" s="51"/>
      <c r="E313" s="51"/>
      <c r="F313" s="51"/>
      <c r="G313" s="51"/>
      <c r="H313" s="51"/>
      <c r="I313" s="63"/>
      <c r="J313" s="63"/>
      <c r="K313" s="51"/>
      <c r="L313" s="51"/>
    </row>
    <row r="314" s="50" customFormat="1" spans="1:12">
      <c r="A314" s="51"/>
      <c r="B314" s="51"/>
      <c r="C314" s="51"/>
      <c r="D314" s="51"/>
      <c r="E314" s="51"/>
      <c r="F314" s="51"/>
      <c r="G314" s="51"/>
      <c r="H314" s="51"/>
      <c r="I314" s="63"/>
      <c r="J314" s="63"/>
      <c r="K314" s="51"/>
      <c r="L314" s="51"/>
    </row>
    <row r="315" s="50" customFormat="1" spans="1:12">
      <c r="A315" s="51"/>
      <c r="B315" s="51"/>
      <c r="C315" s="51"/>
      <c r="D315" s="51"/>
      <c r="E315" s="51"/>
      <c r="F315" s="51"/>
      <c r="G315" s="51"/>
      <c r="H315" s="51"/>
      <c r="I315" s="63"/>
      <c r="J315" s="63"/>
      <c r="K315" s="51"/>
      <c r="L315" s="51"/>
    </row>
    <row r="316" s="50" customFormat="1" spans="1:12">
      <c r="A316" s="51"/>
      <c r="B316" s="51"/>
      <c r="C316" s="51"/>
      <c r="D316" s="51"/>
      <c r="E316" s="51"/>
      <c r="F316" s="51"/>
      <c r="G316" s="51"/>
      <c r="H316" s="51"/>
      <c r="I316" s="63"/>
      <c r="J316" s="63"/>
      <c r="K316" s="51"/>
      <c r="L316" s="51"/>
    </row>
    <row r="317" s="50" customFormat="1" spans="1:12">
      <c r="A317" s="51"/>
      <c r="B317" s="51"/>
      <c r="C317" s="51"/>
      <c r="D317" s="51"/>
      <c r="E317" s="51"/>
      <c r="F317" s="51"/>
      <c r="G317" s="51"/>
      <c r="H317" s="51"/>
      <c r="I317" s="63"/>
      <c r="J317" s="63"/>
      <c r="K317" s="51"/>
      <c r="L317" s="51"/>
    </row>
    <row r="318" s="50" customFormat="1" spans="1:12">
      <c r="A318" s="51"/>
      <c r="B318" s="51"/>
      <c r="C318" s="51"/>
      <c r="D318" s="51"/>
      <c r="E318" s="51"/>
      <c r="F318" s="51"/>
      <c r="G318" s="51"/>
      <c r="H318" s="51"/>
      <c r="I318" s="63"/>
      <c r="J318" s="63"/>
      <c r="K318" s="51"/>
      <c r="L318" s="51"/>
    </row>
    <row r="319" s="50" customFormat="1" spans="1:12">
      <c r="A319" s="51"/>
      <c r="B319" s="51"/>
      <c r="C319" s="51"/>
      <c r="D319" s="51"/>
      <c r="E319" s="51"/>
      <c r="F319" s="51"/>
      <c r="G319" s="51"/>
      <c r="H319" s="51"/>
      <c r="I319" s="63"/>
      <c r="J319" s="63"/>
      <c r="K319" s="51"/>
      <c r="L319" s="51"/>
    </row>
    <row r="320" s="50" customFormat="1" spans="1:12">
      <c r="A320" s="51"/>
      <c r="B320" s="51"/>
      <c r="C320" s="51"/>
      <c r="D320" s="51"/>
      <c r="E320" s="51"/>
      <c r="F320" s="51"/>
      <c r="G320" s="51"/>
      <c r="H320" s="51"/>
      <c r="I320" s="63"/>
      <c r="J320" s="63"/>
      <c r="K320" s="51"/>
      <c r="L320" s="51"/>
    </row>
    <row r="321" s="50" customFormat="1" spans="1:12">
      <c r="A321" s="51"/>
      <c r="B321" s="51"/>
      <c r="C321" s="51"/>
      <c r="D321" s="51"/>
      <c r="E321" s="51"/>
      <c r="F321" s="51"/>
      <c r="G321" s="51"/>
      <c r="H321" s="51"/>
      <c r="I321" s="63"/>
      <c r="J321" s="63"/>
      <c r="K321" s="51"/>
      <c r="L321" s="51"/>
    </row>
    <row r="322" s="50" customFormat="1" spans="1:12">
      <c r="A322" s="51"/>
      <c r="B322" s="51"/>
      <c r="C322" s="51"/>
      <c r="D322" s="51"/>
      <c r="E322" s="51"/>
      <c r="F322" s="51"/>
      <c r="G322" s="51"/>
      <c r="H322" s="51"/>
      <c r="I322" s="63"/>
      <c r="J322" s="63"/>
      <c r="K322" s="51"/>
      <c r="L322" s="51"/>
    </row>
    <row r="323" s="50" customFormat="1" spans="1:12">
      <c r="A323" s="51"/>
      <c r="B323" s="51"/>
      <c r="C323" s="51"/>
      <c r="D323" s="51"/>
      <c r="E323" s="51"/>
      <c r="F323" s="51"/>
      <c r="G323" s="51"/>
      <c r="H323" s="51"/>
      <c r="I323" s="63"/>
      <c r="J323" s="63"/>
      <c r="K323" s="51"/>
      <c r="L323" s="51"/>
    </row>
    <row r="324" s="50" customFormat="1" spans="1:12">
      <c r="A324" s="51"/>
      <c r="B324" s="51"/>
      <c r="C324" s="51"/>
      <c r="D324" s="51"/>
      <c r="E324" s="51"/>
      <c r="F324" s="51"/>
      <c r="G324" s="51"/>
      <c r="H324" s="51"/>
      <c r="I324" s="63"/>
      <c r="J324" s="63"/>
      <c r="K324" s="51"/>
      <c r="L324" s="51"/>
    </row>
    <row r="325" s="50" customFormat="1" spans="1:12">
      <c r="A325" s="51"/>
      <c r="B325" s="51"/>
      <c r="C325" s="51"/>
      <c r="D325" s="51"/>
      <c r="E325" s="51"/>
      <c r="F325" s="51"/>
      <c r="G325" s="51"/>
      <c r="H325" s="51"/>
      <c r="I325" s="63"/>
      <c r="J325" s="63"/>
      <c r="K325" s="51"/>
      <c r="L325" s="51"/>
    </row>
    <row r="326" s="50" customFormat="1" spans="1:12">
      <c r="A326" s="51"/>
      <c r="B326" s="51"/>
      <c r="C326" s="51"/>
      <c r="D326" s="51"/>
      <c r="E326" s="51"/>
      <c r="F326" s="51"/>
      <c r="G326" s="51"/>
      <c r="H326" s="51"/>
      <c r="I326" s="63"/>
      <c r="J326" s="63"/>
      <c r="K326" s="51"/>
      <c r="L326" s="51"/>
    </row>
    <row r="327" s="50" customFormat="1" spans="1:12">
      <c r="A327" s="51"/>
      <c r="B327" s="51"/>
      <c r="C327" s="51"/>
      <c r="D327" s="51"/>
      <c r="E327" s="51"/>
      <c r="F327" s="51"/>
      <c r="G327" s="51"/>
      <c r="H327" s="51"/>
      <c r="I327" s="63"/>
      <c r="J327" s="63"/>
      <c r="K327" s="51"/>
      <c r="L327" s="51"/>
    </row>
    <row r="328" s="50" customFormat="1" spans="1:12">
      <c r="A328" s="51"/>
      <c r="B328" s="51"/>
      <c r="C328" s="51"/>
      <c r="D328" s="51"/>
      <c r="E328" s="51"/>
      <c r="F328" s="51"/>
      <c r="G328" s="51"/>
      <c r="H328" s="51"/>
      <c r="I328" s="63"/>
      <c r="J328" s="63"/>
      <c r="K328" s="51"/>
      <c r="L328" s="51"/>
    </row>
    <row r="329" s="50" customFormat="1" spans="1:12">
      <c r="A329" s="51"/>
      <c r="B329" s="51"/>
      <c r="C329" s="51"/>
      <c r="D329" s="51"/>
      <c r="E329" s="51"/>
      <c r="F329" s="51"/>
      <c r="G329" s="51"/>
      <c r="H329" s="51"/>
      <c r="I329" s="63"/>
      <c r="J329" s="63"/>
      <c r="K329" s="51"/>
      <c r="L329" s="51"/>
    </row>
    <row r="330" s="50" customFormat="1" spans="1:12">
      <c r="A330" s="51"/>
      <c r="B330" s="51"/>
      <c r="C330" s="51"/>
      <c r="D330" s="51"/>
      <c r="E330" s="51"/>
      <c r="F330" s="51"/>
      <c r="G330" s="51"/>
      <c r="H330" s="51"/>
      <c r="I330" s="63"/>
      <c r="J330" s="63"/>
      <c r="K330" s="51"/>
      <c r="L330" s="51"/>
    </row>
    <row r="331" s="50" customFormat="1" spans="1:12">
      <c r="A331" s="51"/>
      <c r="B331" s="51"/>
      <c r="C331" s="51"/>
      <c r="D331" s="51"/>
      <c r="E331" s="51"/>
      <c r="F331" s="51"/>
      <c r="G331" s="51"/>
      <c r="H331" s="51"/>
      <c r="I331" s="63"/>
      <c r="J331" s="63"/>
      <c r="K331" s="51"/>
      <c r="L331" s="51"/>
    </row>
    <row r="332" s="50" customFormat="1" spans="1:12">
      <c r="A332" s="51"/>
      <c r="B332" s="51"/>
      <c r="C332" s="51"/>
      <c r="D332" s="51"/>
      <c r="E332" s="51"/>
      <c r="F332" s="51"/>
      <c r="G332" s="51"/>
      <c r="H332" s="51"/>
      <c r="I332" s="63"/>
      <c r="J332" s="63"/>
      <c r="K332" s="51"/>
      <c r="L332" s="51"/>
    </row>
    <row r="333" s="50" customFormat="1" spans="1:12">
      <c r="A333" s="51"/>
      <c r="B333" s="51"/>
      <c r="C333" s="51"/>
      <c r="D333" s="51"/>
      <c r="E333" s="51"/>
      <c r="F333" s="51"/>
      <c r="G333" s="51"/>
      <c r="H333" s="51"/>
      <c r="I333" s="63"/>
      <c r="J333" s="63"/>
      <c r="K333" s="51"/>
      <c r="L333" s="51"/>
    </row>
    <row r="334" s="50" customFormat="1" spans="1:12">
      <c r="A334" s="51"/>
      <c r="B334" s="51"/>
      <c r="C334" s="51"/>
      <c r="D334" s="51"/>
      <c r="E334" s="51"/>
      <c r="F334" s="51"/>
      <c r="G334" s="51"/>
      <c r="H334" s="51"/>
      <c r="I334" s="63"/>
      <c r="J334" s="63"/>
      <c r="K334" s="51"/>
      <c r="L334" s="51"/>
    </row>
    <row r="335" s="50" customFormat="1" spans="1:12">
      <c r="A335" s="51"/>
      <c r="B335" s="51"/>
      <c r="C335" s="51"/>
      <c r="D335" s="51"/>
      <c r="E335" s="51"/>
      <c r="F335" s="51"/>
      <c r="G335" s="51"/>
      <c r="H335" s="51"/>
      <c r="I335" s="63"/>
      <c r="J335" s="63"/>
      <c r="K335" s="51"/>
      <c r="L335" s="51"/>
    </row>
    <row r="336" s="50" customFormat="1" spans="1:12">
      <c r="A336" s="51"/>
      <c r="B336" s="51"/>
      <c r="C336" s="51"/>
      <c r="D336" s="51"/>
      <c r="E336" s="51"/>
      <c r="F336" s="51"/>
      <c r="G336" s="51"/>
      <c r="H336" s="51"/>
      <c r="I336" s="63"/>
      <c r="J336" s="63"/>
      <c r="K336" s="51"/>
      <c r="L336" s="51"/>
    </row>
    <row r="337" s="50" customFormat="1" spans="1:12">
      <c r="A337" s="51"/>
      <c r="B337" s="51"/>
      <c r="C337" s="51"/>
      <c r="D337" s="51"/>
      <c r="E337" s="51"/>
      <c r="F337" s="51"/>
      <c r="G337" s="51"/>
      <c r="H337" s="51"/>
      <c r="I337" s="63"/>
      <c r="J337" s="63"/>
      <c r="K337" s="51"/>
      <c r="L337" s="51"/>
    </row>
    <row r="338" s="50" customFormat="1" spans="1:12">
      <c r="A338" s="51"/>
      <c r="B338" s="51"/>
      <c r="C338" s="51"/>
      <c r="D338" s="51"/>
      <c r="E338" s="51"/>
      <c r="F338" s="51"/>
      <c r="G338" s="51"/>
      <c r="H338" s="51"/>
      <c r="I338" s="63"/>
      <c r="J338" s="63"/>
      <c r="K338" s="51"/>
      <c r="L338" s="51"/>
    </row>
    <row r="339" s="50" customFormat="1" spans="1:12">
      <c r="A339" s="51"/>
      <c r="B339" s="51"/>
      <c r="C339" s="51"/>
      <c r="D339" s="51"/>
      <c r="E339" s="51"/>
      <c r="F339" s="51"/>
      <c r="G339" s="51"/>
      <c r="H339" s="51"/>
      <c r="I339" s="63"/>
      <c r="J339" s="63"/>
      <c r="K339" s="51"/>
      <c r="L339" s="51"/>
    </row>
    <row r="340" s="50" customFormat="1" spans="1:12">
      <c r="A340" s="51"/>
      <c r="B340" s="51"/>
      <c r="C340" s="51"/>
      <c r="D340" s="51"/>
      <c r="E340" s="51"/>
      <c r="F340" s="51"/>
      <c r="G340" s="51"/>
      <c r="H340" s="51"/>
      <c r="I340" s="63"/>
      <c r="J340" s="63"/>
      <c r="K340" s="51"/>
      <c r="L340" s="51"/>
    </row>
    <row r="341" s="50" customFormat="1" spans="1:12">
      <c r="A341" s="51"/>
      <c r="B341" s="51"/>
      <c r="C341" s="51"/>
      <c r="D341" s="51"/>
      <c r="E341" s="51"/>
      <c r="F341" s="51"/>
      <c r="G341" s="51"/>
      <c r="H341" s="51"/>
      <c r="I341" s="63"/>
      <c r="J341" s="63"/>
      <c r="K341" s="51"/>
      <c r="L341" s="51"/>
    </row>
    <row r="342" s="50" customFormat="1" spans="1:12">
      <c r="A342" s="51"/>
      <c r="B342" s="51"/>
      <c r="C342" s="51"/>
      <c r="D342" s="51"/>
      <c r="E342" s="51"/>
      <c r="F342" s="51"/>
      <c r="G342" s="51"/>
      <c r="H342" s="51"/>
      <c r="I342" s="63"/>
      <c r="J342" s="63"/>
      <c r="K342" s="51"/>
      <c r="L342" s="51"/>
    </row>
    <row r="343" s="50" customFormat="1" spans="1:12">
      <c r="A343" s="51"/>
      <c r="B343" s="51"/>
      <c r="C343" s="51"/>
      <c r="D343" s="51"/>
      <c r="E343" s="51"/>
      <c r="F343" s="51"/>
      <c r="G343" s="51"/>
      <c r="H343" s="51"/>
      <c r="I343" s="63"/>
      <c r="J343" s="63"/>
      <c r="K343" s="51"/>
      <c r="L343" s="51"/>
    </row>
    <row r="344" s="50" customFormat="1" spans="1:12">
      <c r="A344" s="51"/>
      <c r="B344" s="51"/>
      <c r="C344" s="51"/>
      <c r="D344" s="51"/>
      <c r="E344" s="51"/>
      <c r="F344" s="51"/>
      <c r="G344" s="51"/>
      <c r="H344" s="51"/>
      <c r="I344" s="63"/>
      <c r="J344" s="63"/>
      <c r="K344" s="51"/>
      <c r="L344" s="51"/>
    </row>
    <row r="345" s="50" customFormat="1" spans="1:12">
      <c r="A345" s="51"/>
      <c r="B345" s="51"/>
      <c r="C345" s="51"/>
      <c r="D345" s="51"/>
      <c r="E345" s="51"/>
      <c r="F345" s="51"/>
      <c r="G345" s="51"/>
      <c r="H345" s="51"/>
      <c r="I345" s="63"/>
      <c r="J345" s="63"/>
      <c r="K345" s="51"/>
      <c r="L345" s="51"/>
    </row>
    <row r="346" s="50" customFormat="1" spans="1:12">
      <c r="A346" s="51"/>
      <c r="B346" s="51"/>
      <c r="C346" s="51"/>
      <c r="D346" s="51"/>
      <c r="E346" s="51"/>
      <c r="F346" s="51"/>
      <c r="G346" s="51"/>
      <c r="H346" s="51"/>
      <c r="I346" s="63"/>
      <c r="J346" s="63"/>
      <c r="K346" s="51"/>
      <c r="L346" s="51"/>
    </row>
    <row r="347" s="50" customFormat="1" spans="1:12">
      <c r="A347" s="51"/>
      <c r="B347" s="51"/>
      <c r="C347" s="51"/>
      <c r="D347" s="51"/>
      <c r="E347" s="51"/>
      <c r="F347" s="51"/>
      <c r="G347" s="51"/>
      <c r="H347" s="51"/>
      <c r="I347" s="63"/>
      <c r="J347" s="63"/>
      <c r="K347" s="51"/>
      <c r="L347" s="51"/>
    </row>
    <row r="348" s="50" customFormat="1" spans="1:12">
      <c r="A348" s="51"/>
      <c r="B348" s="51"/>
      <c r="C348" s="51"/>
      <c r="D348" s="51"/>
      <c r="E348" s="51"/>
      <c r="F348" s="51"/>
      <c r="G348" s="51"/>
      <c r="H348" s="51"/>
      <c r="I348" s="63"/>
      <c r="J348" s="63"/>
      <c r="K348" s="51"/>
      <c r="L348" s="51"/>
    </row>
    <row r="349" s="50" customFormat="1" spans="1:12">
      <c r="A349" s="51"/>
      <c r="B349" s="51"/>
      <c r="C349" s="51"/>
      <c r="D349" s="51"/>
      <c r="E349" s="51"/>
      <c r="F349" s="51"/>
      <c r="G349" s="51"/>
      <c r="H349" s="51"/>
      <c r="I349" s="63"/>
      <c r="J349" s="63"/>
      <c r="K349" s="51"/>
      <c r="L349" s="51"/>
    </row>
    <row r="350" s="50" customFormat="1" spans="1:12">
      <c r="A350" s="51"/>
      <c r="B350" s="51"/>
      <c r="C350" s="51"/>
      <c r="D350" s="51"/>
      <c r="E350" s="51"/>
      <c r="F350" s="51"/>
      <c r="G350" s="51"/>
      <c r="H350" s="51"/>
      <c r="I350" s="63"/>
      <c r="J350" s="63"/>
      <c r="K350" s="51"/>
      <c r="L350" s="51"/>
    </row>
    <row r="351" s="50" customFormat="1" spans="1:12">
      <c r="A351" s="51"/>
      <c r="B351" s="51"/>
      <c r="C351" s="51"/>
      <c r="D351" s="51"/>
      <c r="E351" s="51"/>
      <c r="F351" s="51"/>
      <c r="G351" s="51"/>
      <c r="H351" s="51"/>
      <c r="I351" s="63"/>
      <c r="J351" s="63"/>
      <c r="K351" s="51"/>
      <c r="L351" s="51"/>
    </row>
    <row r="352" s="50" customFormat="1" spans="1:12">
      <c r="A352" s="51"/>
      <c r="B352" s="51"/>
      <c r="C352" s="51"/>
      <c r="D352" s="51"/>
      <c r="E352" s="51"/>
      <c r="F352" s="51"/>
      <c r="G352" s="51"/>
      <c r="H352" s="51"/>
      <c r="I352" s="63"/>
      <c r="J352" s="63"/>
      <c r="K352" s="51"/>
      <c r="L352" s="51"/>
    </row>
    <row r="353" s="50" customFormat="1" spans="1:12">
      <c r="A353" s="51"/>
      <c r="B353" s="51"/>
      <c r="C353" s="51"/>
      <c r="D353" s="51"/>
      <c r="E353" s="51"/>
      <c r="F353" s="51"/>
      <c r="G353" s="51"/>
      <c r="H353" s="51"/>
      <c r="I353" s="63"/>
      <c r="J353" s="63"/>
      <c r="K353" s="51"/>
      <c r="L353" s="51"/>
    </row>
    <row r="354" s="50" customFormat="1" spans="1:12">
      <c r="A354" s="51"/>
      <c r="B354" s="51"/>
      <c r="C354" s="51"/>
      <c r="D354" s="51"/>
      <c r="E354" s="51"/>
      <c r="F354" s="51"/>
      <c r="G354" s="51"/>
      <c r="H354" s="51"/>
      <c r="I354" s="63"/>
      <c r="J354" s="63"/>
      <c r="K354" s="51"/>
      <c r="L354" s="51"/>
    </row>
    <row r="355" s="50" customFormat="1" spans="1:12">
      <c r="A355" s="51"/>
      <c r="B355" s="51"/>
      <c r="C355" s="51"/>
      <c r="D355" s="51"/>
      <c r="E355" s="51"/>
      <c r="F355" s="51"/>
      <c r="G355" s="51"/>
      <c r="H355" s="51"/>
      <c r="I355" s="63"/>
      <c r="J355" s="63"/>
      <c r="K355" s="51"/>
      <c r="L355" s="51"/>
    </row>
    <row r="356" s="50" customFormat="1" spans="1:12">
      <c r="A356" s="51"/>
      <c r="B356" s="51"/>
      <c r="C356" s="51"/>
      <c r="D356" s="51"/>
      <c r="E356" s="51"/>
      <c r="F356" s="51"/>
      <c r="G356" s="51"/>
      <c r="H356" s="51"/>
      <c r="I356" s="63"/>
      <c r="J356" s="63"/>
      <c r="K356" s="51"/>
      <c r="L356" s="51"/>
    </row>
    <row r="357" s="50" customFormat="1" spans="1:12">
      <c r="A357" s="51"/>
      <c r="B357" s="51"/>
      <c r="C357" s="51"/>
      <c r="D357" s="51"/>
      <c r="E357" s="51"/>
      <c r="F357" s="51"/>
      <c r="G357" s="51"/>
      <c r="H357" s="51"/>
      <c r="I357" s="63"/>
      <c r="J357" s="63"/>
      <c r="K357" s="51"/>
      <c r="L357" s="51"/>
    </row>
    <row r="358" s="50" customFormat="1" spans="1:12">
      <c r="A358" s="51"/>
      <c r="B358" s="51"/>
      <c r="C358" s="51"/>
      <c r="D358" s="51"/>
      <c r="E358" s="51"/>
      <c r="F358" s="51"/>
      <c r="G358" s="51"/>
      <c r="H358" s="51"/>
      <c r="I358" s="63"/>
      <c r="J358" s="63"/>
      <c r="K358" s="51"/>
      <c r="L358" s="51"/>
    </row>
    <row r="359" s="50" customFormat="1" spans="1:12">
      <c r="A359" s="51"/>
      <c r="B359" s="51"/>
      <c r="C359" s="51"/>
      <c r="D359" s="51"/>
      <c r="E359" s="51"/>
      <c r="F359" s="51"/>
      <c r="G359" s="51"/>
      <c r="H359" s="51"/>
      <c r="I359" s="63"/>
      <c r="J359" s="63"/>
      <c r="K359" s="51"/>
      <c r="L359" s="51"/>
    </row>
    <row r="360" s="50" customFormat="1" spans="1:12">
      <c r="A360" s="51"/>
      <c r="B360" s="51"/>
      <c r="C360" s="51"/>
      <c r="D360" s="51"/>
      <c r="E360" s="51"/>
      <c r="F360" s="51"/>
      <c r="G360" s="51"/>
      <c r="H360" s="51"/>
      <c r="I360" s="63"/>
      <c r="J360" s="63"/>
      <c r="K360" s="51"/>
      <c r="L360" s="51"/>
    </row>
    <row r="361" s="50" customFormat="1" spans="1:12">
      <c r="A361" s="51"/>
      <c r="B361" s="51"/>
      <c r="C361" s="51"/>
      <c r="D361" s="51"/>
      <c r="E361" s="51"/>
      <c r="F361" s="51"/>
      <c r="G361" s="51"/>
      <c r="H361" s="51"/>
      <c r="I361" s="63"/>
      <c r="J361" s="63"/>
      <c r="K361" s="51"/>
      <c r="L361" s="51"/>
    </row>
    <row r="362" s="50" customFormat="1" spans="1:12">
      <c r="A362" s="51"/>
      <c r="B362" s="51"/>
      <c r="C362" s="51"/>
      <c r="D362" s="51"/>
      <c r="E362" s="51"/>
      <c r="F362" s="51"/>
      <c r="G362" s="51"/>
      <c r="H362" s="51"/>
      <c r="I362" s="63"/>
      <c r="J362" s="63"/>
      <c r="K362" s="51"/>
      <c r="L362" s="51"/>
    </row>
    <row r="363" s="50" customFormat="1" spans="1:12">
      <c r="A363" s="51"/>
      <c r="B363" s="51"/>
      <c r="C363" s="51"/>
      <c r="D363" s="51"/>
      <c r="E363" s="51"/>
      <c r="F363" s="51"/>
      <c r="G363" s="51"/>
      <c r="H363" s="51"/>
      <c r="I363" s="63"/>
      <c r="J363" s="63"/>
      <c r="K363" s="51"/>
      <c r="L363" s="51"/>
    </row>
    <row r="364" s="50" customFormat="1" spans="1:12">
      <c r="A364" s="51"/>
      <c r="B364" s="51"/>
      <c r="C364" s="51"/>
      <c r="D364" s="51"/>
      <c r="E364" s="51"/>
      <c r="F364" s="51"/>
      <c r="G364" s="51"/>
      <c r="H364" s="51"/>
      <c r="I364" s="63"/>
      <c r="J364" s="63"/>
      <c r="K364" s="51"/>
      <c r="L364" s="51"/>
    </row>
    <row r="365" s="50" customFormat="1" spans="1:12">
      <c r="A365" s="51"/>
      <c r="B365" s="51"/>
      <c r="C365" s="51"/>
      <c r="D365" s="51"/>
      <c r="E365" s="51"/>
      <c r="F365" s="51"/>
      <c r="G365" s="51"/>
      <c r="H365" s="51"/>
      <c r="I365" s="63"/>
      <c r="J365" s="63"/>
      <c r="K365" s="51"/>
      <c r="L365" s="51"/>
    </row>
    <row r="366" s="50" customFormat="1" spans="1:12">
      <c r="A366" s="51"/>
      <c r="B366" s="51"/>
      <c r="C366" s="51"/>
      <c r="D366" s="51"/>
      <c r="E366" s="51"/>
      <c r="F366" s="51"/>
      <c r="G366" s="51"/>
      <c r="H366" s="51"/>
      <c r="I366" s="63"/>
      <c r="J366" s="63"/>
      <c r="K366" s="51"/>
      <c r="L366" s="51"/>
    </row>
    <row r="367" s="50" customFormat="1" spans="1:12">
      <c r="A367" s="51"/>
      <c r="B367" s="51"/>
      <c r="C367" s="51"/>
      <c r="D367" s="51"/>
      <c r="E367" s="51"/>
      <c r="F367" s="51"/>
      <c r="G367" s="51"/>
      <c r="H367" s="51"/>
      <c r="I367" s="63"/>
      <c r="J367" s="63"/>
      <c r="K367" s="51"/>
      <c r="L367" s="51"/>
    </row>
    <row r="368" s="50" customFormat="1" spans="1:12">
      <c r="A368" s="51"/>
      <c r="B368" s="51"/>
      <c r="C368" s="51"/>
      <c r="D368" s="51"/>
      <c r="E368" s="51"/>
      <c r="F368" s="51"/>
      <c r="G368" s="51"/>
      <c r="H368" s="51"/>
      <c r="I368" s="63"/>
      <c r="J368" s="63"/>
      <c r="K368" s="51"/>
      <c r="L368" s="51"/>
    </row>
    <row r="369" s="50" customFormat="1" spans="1:12">
      <c r="A369" s="51"/>
      <c r="B369" s="51"/>
      <c r="C369" s="51"/>
      <c r="D369" s="51"/>
      <c r="E369" s="51"/>
      <c r="F369" s="51"/>
      <c r="G369" s="51"/>
      <c r="H369" s="51"/>
      <c r="I369" s="63"/>
      <c r="J369" s="63"/>
      <c r="K369" s="51"/>
      <c r="L369" s="51"/>
    </row>
    <row r="370" s="50" customFormat="1" spans="1:12">
      <c r="A370" s="51"/>
      <c r="B370" s="51"/>
      <c r="C370" s="51"/>
      <c r="D370" s="51"/>
      <c r="E370" s="51"/>
      <c r="F370" s="51"/>
      <c r="G370" s="51"/>
      <c r="H370" s="51"/>
      <c r="I370" s="63"/>
      <c r="J370" s="63"/>
      <c r="K370" s="51"/>
      <c r="L370" s="51"/>
    </row>
    <row r="371" s="50" customFormat="1" spans="1:12">
      <c r="A371" s="51"/>
      <c r="B371" s="51"/>
      <c r="C371" s="51"/>
      <c r="D371" s="51"/>
      <c r="E371" s="51"/>
      <c r="F371" s="51"/>
      <c r="G371" s="51"/>
      <c r="H371" s="51"/>
      <c r="I371" s="63"/>
      <c r="J371" s="63"/>
      <c r="K371" s="51"/>
      <c r="L371" s="51"/>
    </row>
    <row r="372" s="50" customFormat="1" spans="1:12">
      <c r="A372" s="51"/>
      <c r="B372" s="51"/>
      <c r="C372" s="51"/>
      <c r="D372" s="51"/>
      <c r="E372" s="51"/>
      <c r="F372" s="51"/>
      <c r="G372" s="51"/>
      <c r="H372" s="51"/>
      <c r="I372" s="63"/>
      <c r="J372" s="63"/>
      <c r="K372" s="51"/>
      <c r="L372" s="51"/>
    </row>
    <row r="373" s="50" customFormat="1" spans="1:12">
      <c r="A373" s="51"/>
      <c r="B373" s="51"/>
      <c r="C373" s="51"/>
      <c r="D373" s="51"/>
      <c r="E373" s="51"/>
      <c r="F373" s="51"/>
      <c r="G373" s="51"/>
      <c r="H373" s="51"/>
      <c r="I373" s="63"/>
      <c r="J373" s="63"/>
      <c r="K373" s="51"/>
      <c r="L373" s="51"/>
    </row>
    <row r="374" s="50" customFormat="1" spans="1:12">
      <c r="A374" s="51"/>
      <c r="B374" s="51"/>
      <c r="C374" s="51"/>
      <c r="D374" s="51"/>
      <c r="E374" s="51"/>
      <c r="F374" s="51"/>
      <c r="G374" s="51"/>
      <c r="H374" s="51"/>
      <c r="I374" s="63"/>
      <c r="J374" s="63"/>
      <c r="K374" s="51"/>
      <c r="L374" s="51"/>
    </row>
    <row r="375" s="50" customFormat="1" spans="1:12">
      <c r="A375" s="51"/>
      <c r="B375" s="51"/>
      <c r="C375" s="51"/>
      <c r="D375" s="51"/>
      <c r="E375" s="51"/>
      <c r="F375" s="51"/>
      <c r="G375" s="51"/>
      <c r="H375" s="51"/>
      <c r="I375" s="63"/>
      <c r="J375" s="63"/>
      <c r="K375" s="51"/>
      <c r="L375" s="51"/>
    </row>
    <row r="376" s="50" customFormat="1" spans="1:12">
      <c r="A376" s="51"/>
      <c r="B376" s="51"/>
      <c r="C376" s="51"/>
      <c r="D376" s="51"/>
      <c r="E376" s="51"/>
      <c r="F376" s="51"/>
      <c r="G376" s="51"/>
      <c r="H376" s="51"/>
      <c r="I376" s="63"/>
      <c r="J376" s="63"/>
      <c r="K376" s="51"/>
      <c r="L376" s="51"/>
    </row>
    <row r="377" s="50" customFormat="1" spans="1:12">
      <c r="A377" s="51"/>
      <c r="B377" s="51"/>
      <c r="C377" s="51"/>
      <c r="D377" s="51"/>
      <c r="E377" s="51"/>
      <c r="F377" s="51"/>
      <c r="G377" s="51"/>
      <c r="H377" s="51"/>
      <c r="I377" s="63"/>
      <c r="J377" s="63"/>
      <c r="K377" s="51"/>
      <c r="L377" s="51"/>
    </row>
    <row r="378" s="50" customFormat="1" spans="1:12">
      <c r="A378" s="51"/>
      <c r="B378" s="51"/>
      <c r="C378" s="51"/>
      <c r="D378" s="51"/>
      <c r="E378" s="51"/>
      <c r="F378" s="51"/>
      <c r="G378" s="51"/>
      <c r="H378" s="51"/>
      <c r="I378" s="63"/>
      <c r="J378" s="63"/>
      <c r="K378" s="51"/>
      <c r="L378" s="51"/>
    </row>
    <row r="379" s="50" customFormat="1" spans="1:12">
      <c r="A379" s="51"/>
      <c r="B379" s="51"/>
      <c r="C379" s="51"/>
      <c r="D379" s="51"/>
      <c r="E379" s="51"/>
      <c r="F379" s="51"/>
      <c r="G379" s="51"/>
      <c r="H379" s="51"/>
      <c r="I379" s="63"/>
      <c r="J379" s="63"/>
      <c r="K379" s="51"/>
      <c r="L379" s="51"/>
    </row>
    <row r="380" s="50" customFormat="1" spans="1:12">
      <c r="A380" s="51"/>
      <c r="B380" s="51"/>
      <c r="C380" s="51"/>
      <c r="D380" s="51"/>
      <c r="E380" s="51"/>
      <c r="F380" s="51"/>
      <c r="G380" s="51"/>
      <c r="H380" s="51"/>
      <c r="I380" s="63"/>
      <c r="J380" s="63"/>
      <c r="K380" s="51"/>
      <c r="L380" s="51"/>
    </row>
    <row r="381" s="50" customFormat="1" spans="1:12">
      <c r="A381" s="51"/>
      <c r="B381" s="51"/>
      <c r="C381" s="51"/>
      <c r="D381" s="51"/>
      <c r="E381" s="51"/>
      <c r="F381" s="51"/>
      <c r="G381" s="51"/>
      <c r="H381" s="51"/>
      <c r="I381" s="63"/>
      <c r="J381" s="63"/>
      <c r="K381" s="51"/>
      <c r="L381" s="51"/>
    </row>
    <row r="382" s="50" customFormat="1" spans="1:12">
      <c r="A382" s="51"/>
      <c r="B382" s="51"/>
      <c r="C382" s="51"/>
      <c r="D382" s="51"/>
      <c r="E382" s="51"/>
      <c r="F382" s="51"/>
      <c r="G382" s="51"/>
      <c r="H382" s="51"/>
      <c r="I382" s="63"/>
      <c r="J382" s="63"/>
      <c r="K382" s="51"/>
      <c r="L382" s="51"/>
    </row>
    <row r="383" s="50" customFormat="1" spans="1:12">
      <c r="A383" s="51"/>
      <c r="B383" s="51"/>
      <c r="C383" s="51"/>
      <c r="D383" s="51"/>
      <c r="E383" s="51"/>
      <c r="F383" s="51"/>
      <c r="G383" s="51"/>
      <c r="H383" s="51"/>
      <c r="I383" s="63"/>
      <c r="J383" s="63"/>
      <c r="K383" s="51"/>
      <c r="L383" s="51"/>
    </row>
    <row r="384" s="50" customFormat="1" spans="1:12">
      <c r="A384" s="51"/>
      <c r="B384" s="51"/>
      <c r="C384" s="51"/>
      <c r="D384" s="51"/>
      <c r="E384" s="51"/>
      <c r="F384" s="51"/>
      <c r="G384" s="51"/>
      <c r="H384" s="51"/>
      <c r="I384" s="63"/>
      <c r="J384" s="63"/>
      <c r="K384" s="51"/>
      <c r="L384" s="51"/>
    </row>
    <row r="385" s="50" customFormat="1" spans="1:12">
      <c r="A385" s="51"/>
      <c r="B385" s="51"/>
      <c r="C385" s="51"/>
      <c r="D385" s="51"/>
      <c r="E385" s="51"/>
      <c r="F385" s="51"/>
      <c r="G385" s="51"/>
      <c r="H385" s="51"/>
      <c r="I385" s="63"/>
      <c r="J385" s="63"/>
      <c r="K385" s="51"/>
      <c r="L385" s="51"/>
    </row>
    <row r="386" s="50" customFormat="1" spans="1:12">
      <c r="A386" s="51"/>
      <c r="B386" s="51"/>
      <c r="C386" s="51"/>
      <c r="D386" s="51"/>
      <c r="E386" s="51"/>
      <c r="F386" s="51"/>
      <c r="G386" s="51"/>
      <c r="H386" s="51"/>
      <c r="I386" s="63"/>
      <c r="J386" s="63"/>
      <c r="K386" s="51"/>
      <c r="L386" s="51"/>
    </row>
    <row r="387" s="50" customFormat="1" spans="1:12">
      <c r="A387" s="51"/>
      <c r="B387" s="51"/>
      <c r="C387" s="51"/>
      <c r="D387" s="51"/>
      <c r="E387" s="51"/>
      <c r="F387" s="51"/>
      <c r="G387" s="51"/>
      <c r="H387" s="51"/>
      <c r="I387" s="63"/>
      <c r="J387" s="63"/>
      <c r="K387" s="51"/>
      <c r="L387" s="51"/>
    </row>
    <row r="388" s="50" customFormat="1" spans="1:12">
      <c r="A388" s="51"/>
      <c r="B388" s="51"/>
      <c r="C388" s="51"/>
      <c r="D388" s="51"/>
      <c r="E388" s="51"/>
      <c r="F388" s="51"/>
      <c r="G388" s="51"/>
      <c r="H388" s="51"/>
      <c r="I388" s="63"/>
      <c r="J388" s="63"/>
      <c r="K388" s="51"/>
      <c r="L388" s="51"/>
    </row>
    <row r="389" s="50" customFormat="1" spans="1:12">
      <c r="A389" s="51"/>
      <c r="B389" s="51"/>
      <c r="C389" s="51"/>
      <c r="D389" s="51"/>
      <c r="E389" s="51"/>
      <c r="F389" s="51"/>
      <c r="G389" s="51"/>
      <c r="H389" s="51"/>
      <c r="I389" s="63"/>
      <c r="J389" s="63"/>
      <c r="K389" s="51"/>
      <c r="L389" s="51"/>
    </row>
    <row r="390" s="50" customFormat="1" spans="1:12">
      <c r="A390" s="51"/>
      <c r="B390" s="51"/>
      <c r="C390" s="51"/>
      <c r="D390" s="51"/>
      <c r="E390" s="51"/>
      <c r="F390" s="51"/>
      <c r="G390" s="51"/>
      <c r="H390" s="51"/>
      <c r="I390" s="63"/>
      <c r="J390" s="63"/>
      <c r="K390" s="51"/>
      <c r="L390" s="51"/>
    </row>
    <row r="391" s="50" customFormat="1" spans="1:12">
      <c r="A391" s="51"/>
      <c r="B391" s="51"/>
      <c r="C391" s="51"/>
      <c r="D391" s="51"/>
      <c r="E391" s="51"/>
      <c r="F391" s="51"/>
      <c r="G391" s="51"/>
      <c r="H391" s="51"/>
      <c r="I391" s="63"/>
      <c r="J391" s="63"/>
      <c r="K391" s="51"/>
      <c r="L391" s="51"/>
    </row>
    <row r="392" s="50" customFormat="1" spans="1:12">
      <c r="A392" s="51"/>
      <c r="B392" s="51"/>
      <c r="C392" s="51"/>
      <c r="D392" s="51"/>
      <c r="E392" s="51"/>
      <c r="F392" s="51"/>
      <c r="G392" s="51"/>
      <c r="H392" s="51"/>
      <c r="I392" s="63"/>
      <c r="J392" s="63"/>
      <c r="K392" s="51"/>
      <c r="L392" s="51"/>
    </row>
    <row r="393" s="50" customFormat="1" spans="1:12">
      <c r="A393" s="51"/>
      <c r="B393" s="51"/>
      <c r="C393" s="51"/>
      <c r="D393" s="51"/>
      <c r="E393" s="51"/>
      <c r="F393" s="51"/>
      <c r="G393" s="51"/>
      <c r="H393" s="51"/>
      <c r="I393" s="63"/>
      <c r="J393" s="63"/>
      <c r="K393" s="51"/>
      <c r="L393" s="51"/>
    </row>
    <row r="394" s="50" customFormat="1" spans="1:12">
      <c r="A394" s="51"/>
      <c r="B394" s="51"/>
      <c r="C394" s="51"/>
      <c r="D394" s="51"/>
      <c r="E394" s="51"/>
      <c r="F394" s="51"/>
      <c r="G394" s="51"/>
      <c r="H394" s="51"/>
      <c r="I394" s="63"/>
      <c r="J394" s="63"/>
      <c r="K394" s="51"/>
      <c r="L394" s="51"/>
    </row>
    <row r="395" s="50" customFormat="1" spans="1:12">
      <c r="A395" s="51"/>
      <c r="B395" s="51"/>
      <c r="C395" s="51"/>
      <c r="D395" s="51"/>
      <c r="E395" s="51"/>
      <c r="F395" s="51"/>
      <c r="G395" s="51"/>
      <c r="H395" s="51"/>
      <c r="I395" s="63"/>
      <c r="J395" s="63"/>
      <c r="K395" s="51"/>
      <c r="L395" s="51"/>
    </row>
    <row r="396" s="50" customFormat="1" spans="1:12">
      <c r="A396" s="51"/>
      <c r="B396" s="51"/>
      <c r="C396" s="51"/>
      <c r="D396" s="51"/>
      <c r="E396" s="51"/>
      <c r="F396" s="51"/>
      <c r="G396" s="51"/>
      <c r="H396" s="51"/>
      <c r="I396" s="63"/>
      <c r="J396" s="63"/>
      <c r="K396" s="51"/>
      <c r="L396" s="51"/>
    </row>
    <row r="397" s="50" customFormat="1" spans="1:12">
      <c r="A397" s="51"/>
      <c r="B397" s="51"/>
      <c r="C397" s="51"/>
      <c r="D397" s="51"/>
      <c r="E397" s="51"/>
      <c r="F397" s="51"/>
      <c r="G397" s="51"/>
      <c r="H397" s="51"/>
      <c r="I397" s="63"/>
      <c r="J397" s="63"/>
      <c r="K397" s="51"/>
      <c r="L397" s="51"/>
    </row>
    <row r="398" s="50" customFormat="1" spans="1:12">
      <c r="A398" s="51"/>
      <c r="B398" s="51"/>
      <c r="C398" s="51"/>
      <c r="D398" s="51"/>
      <c r="E398" s="51"/>
      <c r="F398" s="51"/>
      <c r="G398" s="51"/>
      <c r="H398" s="51"/>
      <c r="I398" s="63"/>
      <c r="J398" s="63"/>
      <c r="K398" s="51"/>
      <c r="L398" s="51"/>
    </row>
    <row r="399" s="50" customFormat="1" spans="1:12">
      <c r="A399" s="51"/>
      <c r="B399" s="51"/>
      <c r="C399" s="51"/>
      <c r="D399" s="51"/>
      <c r="E399" s="51"/>
      <c r="F399" s="51"/>
      <c r="G399" s="51"/>
      <c r="H399" s="51"/>
      <c r="I399" s="63"/>
      <c r="J399" s="63"/>
      <c r="K399" s="51"/>
      <c r="L399" s="51"/>
    </row>
    <row r="400" s="50" customFormat="1" spans="1:12">
      <c r="A400" s="51"/>
      <c r="B400" s="51"/>
      <c r="C400" s="51"/>
      <c r="D400" s="51"/>
      <c r="E400" s="51"/>
      <c r="F400" s="51"/>
      <c r="G400" s="51"/>
      <c r="H400" s="51"/>
      <c r="I400" s="63"/>
      <c r="J400" s="63"/>
      <c r="K400" s="51"/>
      <c r="L400" s="51"/>
    </row>
    <row r="401" s="50" customFormat="1" spans="1:12">
      <c r="A401" s="51"/>
      <c r="B401" s="51"/>
      <c r="C401" s="51"/>
      <c r="D401" s="51"/>
      <c r="E401" s="51"/>
      <c r="F401" s="51"/>
      <c r="G401" s="51"/>
      <c r="H401" s="51"/>
      <c r="I401" s="63"/>
      <c r="J401" s="63"/>
      <c r="K401" s="51"/>
      <c r="L401" s="51"/>
    </row>
    <row r="402" s="50" customFormat="1" spans="1:12">
      <c r="A402" s="51"/>
      <c r="B402" s="51"/>
      <c r="C402" s="51"/>
      <c r="D402" s="51"/>
      <c r="E402" s="51"/>
      <c r="F402" s="51"/>
      <c r="G402" s="51"/>
      <c r="H402" s="51"/>
      <c r="I402" s="63"/>
      <c r="J402" s="63"/>
      <c r="K402" s="51"/>
      <c r="L402" s="51"/>
    </row>
    <row r="403" s="50" customFormat="1" spans="1:12">
      <c r="A403" s="51"/>
      <c r="B403" s="51"/>
      <c r="C403" s="51"/>
      <c r="D403" s="51"/>
      <c r="E403" s="51"/>
      <c r="F403" s="51"/>
      <c r="G403" s="51"/>
      <c r="H403" s="51"/>
      <c r="I403" s="63"/>
      <c r="J403" s="63"/>
      <c r="K403" s="51"/>
      <c r="L403" s="51"/>
    </row>
    <row r="404" s="50" customFormat="1" spans="1:12">
      <c r="A404" s="51"/>
      <c r="B404" s="51"/>
      <c r="C404" s="51"/>
      <c r="D404" s="51"/>
      <c r="E404" s="51"/>
      <c r="F404" s="51"/>
      <c r="G404" s="51"/>
      <c r="H404" s="51"/>
      <c r="I404" s="63"/>
      <c r="J404" s="63"/>
      <c r="K404" s="51"/>
      <c r="L404" s="51"/>
    </row>
    <row r="405" s="50" customFormat="1" spans="1:12">
      <c r="A405" s="51"/>
      <c r="B405" s="51"/>
      <c r="C405" s="51"/>
      <c r="D405" s="51"/>
      <c r="E405" s="51"/>
      <c r="F405" s="51"/>
      <c r="G405" s="51"/>
      <c r="H405" s="51"/>
      <c r="I405" s="63"/>
      <c r="J405" s="63"/>
      <c r="K405" s="51"/>
      <c r="L405" s="51"/>
    </row>
    <row r="406" s="50" customFormat="1" spans="1:12">
      <c r="A406" s="51"/>
      <c r="B406" s="51"/>
      <c r="C406" s="51"/>
      <c r="D406" s="51"/>
      <c r="E406" s="51"/>
      <c r="F406" s="51"/>
      <c r="G406" s="51"/>
      <c r="H406" s="51"/>
      <c r="I406" s="63"/>
      <c r="J406" s="63"/>
      <c r="K406" s="51"/>
      <c r="L406" s="51"/>
    </row>
    <row r="407" s="50" customFormat="1" spans="1:12">
      <c r="A407" s="51"/>
      <c r="B407" s="51"/>
      <c r="C407" s="51"/>
      <c r="D407" s="51"/>
      <c r="E407" s="51"/>
      <c r="F407" s="51"/>
      <c r="G407" s="51"/>
      <c r="H407" s="51"/>
      <c r="I407" s="63"/>
      <c r="J407" s="63"/>
      <c r="K407" s="51"/>
      <c r="L407" s="51"/>
    </row>
    <row r="408" s="50" customFormat="1" spans="1:12">
      <c r="A408" s="51"/>
      <c r="B408" s="51"/>
      <c r="C408" s="51"/>
      <c r="D408" s="51"/>
      <c r="E408" s="51"/>
      <c r="F408" s="51"/>
      <c r="G408" s="51"/>
      <c r="H408" s="51"/>
      <c r="I408" s="63"/>
      <c r="J408" s="63"/>
      <c r="K408" s="51"/>
      <c r="L408" s="51"/>
    </row>
    <row r="409" s="50" customFormat="1" spans="1:12">
      <c r="A409" s="51"/>
      <c r="B409" s="51"/>
      <c r="C409" s="51"/>
      <c r="D409" s="51"/>
      <c r="E409" s="51"/>
      <c r="F409" s="51"/>
      <c r="G409" s="51"/>
      <c r="H409" s="51"/>
      <c r="I409" s="63"/>
      <c r="J409" s="63"/>
      <c r="K409" s="51"/>
      <c r="L409" s="51"/>
    </row>
    <row r="410" s="50" customFormat="1" spans="1:12">
      <c r="A410" s="51"/>
      <c r="B410" s="51"/>
      <c r="C410" s="51"/>
      <c r="D410" s="51"/>
      <c r="E410" s="51"/>
      <c r="F410" s="51"/>
      <c r="G410" s="51"/>
      <c r="H410" s="51"/>
      <c r="I410" s="63"/>
      <c r="J410" s="63"/>
      <c r="K410" s="51"/>
      <c r="L410" s="51"/>
    </row>
    <row r="411" s="50" customFormat="1" spans="1:12">
      <c r="A411" s="51"/>
      <c r="B411" s="51"/>
      <c r="C411" s="51"/>
      <c r="D411" s="51"/>
      <c r="E411" s="51"/>
      <c r="F411" s="51"/>
      <c r="G411" s="51"/>
      <c r="H411" s="51"/>
      <c r="I411" s="63"/>
      <c r="J411" s="63"/>
      <c r="K411" s="51"/>
      <c r="L411" s="51"/>
    </row>
    <row r="412" s="50" customFormat="1" spans="1:12">
      <c r="A412" s="51"/>
      <c r="B412" s="51"/>
      <c r="C412" s="51"/>
      <c r="D412" s="51"/>
      <c r="E412" s="51"/>
      <c r="F412" s="51"/>
      <c r="G412" s="51"/>
      <c r="H412" s="51"/>
      <c r="I412" s="63"/>
      <c r="J412" s="63"/>
      <c r="K412" s="51"/>
      <c r="L412" s="51"/>
    </row>
    <row r="413" s="50" customFormat="1" spans="1:12">
      <c r="A413" s="51"/>
      <c r="B413" s="51"/>
      <c r="C413" s="51"/>
      <c r="D413" s="51"/>
      <c r="E413" s="51"/>
      <c r="F413" s="51"/>
      <c r="G413" s="51"/>
      <c r="H413" s="51"/>
      <c r="I413" s="63"/>
      <c r="J413" s="63"/>
      <c r="K413" s="51"/>
      <c r="L413" s="51"/>
    </row>
    <row r="414" s="50" customFormat="1" spans="1:12">
      <c r="A414" s="51"/>
      <c r="B414" s="51"/>
      <c r="C414" s="51"/>
      <c r="D414" s="51"/>
      <c r="E414" s="51"/>
      <c r="F414" s="51"/>
      <c r="G414" s="51"/>
      <c r="H414" s="51"/>
      <c r="I414" s="63"/>
      <c r="J414" s="63"/>
      <c r="K414" s="51"/>
      <c r="L414" s="51"/>
    </row>
    <row r="415" s="50" customFormat="1" spans="1:12">
      <c r="A415" s="51"/>
      <c r="B415" s="51"/>
      <c r="C415" s="51"/>
      <c r="D415" s="51"/>
      <c r="E415" s="51"/>
      <c r="F415" s="51"/>
      <c r="G415" s="51"/>
      <c r="H415" s="51"/>
      <c r="I415" s="63"/>
      <c r="J415" s="63"/>
      <c r="K415" s="51"/>
      <c r="L415" s="51"/>
    </row>
    <row r="416" s="50" customFormat="1" spans="1:12">
      <c r="A416" s="51"/>
      <c r="B416" s="51"/>
      <c r="C416" s="51"/>
      <c r="D416" s="51"/>
      <c r="E416" s="51"/>
      <c r="F416" s="51"/>
      <c r="G416" s="51"/>
      <c r="H416" s="51"/>
      <c r="I416" s="63"/>
      <c r="J416" s="63"/>
      <c r="K416" s="51"/>
      <c r="L416" s="51"/>
    </row>
    <row r="417" s="50" customFormat="1" spans="1:12">
      <c r="A417" s="51"/>
      <c r="B417" s="51"/>
      <c r="C417" s="51"/>
      <c r="D417" s="51"/>
      <c r="E417" s="51"/>
      <c r="F417" s="51"/>
      <c r="G417" s="51"/>
      <c r="H417" s="51"/>
      <c r="I417" s="63"/>
      <c r="J417" s="63"/>
      <c r="K417" s="51"/>
      <c r="L417" s="51"/>
    </row>
    <row r="418" s="50" customFormat="1" spans="1:12">
      <c r="A418" s="51"/>
      <c r="B418" s="51"/>
      <c r="C418" s="51"/>
      <c r="D418" s="51"/>
      <c r="E418" s="51"/>
      <c r="F418" s="51"/>
      <c r="G418" s="51"/>
      <c r="H418" s="51"/>
      <c r="I418" s="63"/>
      <c r="J418" s="63"/>
      <c r="K418" s="51"/>
      <c r="L418" s="51"/>
    </row>
    <row r="419" s="50" customFormat="1" spans="1:12">
      <c r="A419" s="51"/>
      <c r="B419" s="51"/>
      <c r="C419" s="51"/>
      <c r="D419" s="51"/>
      <c r="E419" s="51"/>
      <c r="F419" s="51"/>
      <c r="G419" s="51"/>
      <c r="H419" s="51"/>
      <c r="I419" s="63"/>
      <c r="J419" s="63"/>
      <c r="K419" s="51"/>
      <c r="L419" s="51"/>
    </row>
    <row r="420" s="50" customFormat="1" spans="1:12">
      <c r="A420" s="51"/>
      <c r="B420" s="51"/>
      <c r="C420" s="51"/>
      <c r="D420" s="51"/>
      <c r="E420" s="51"/>
      <c r="F420" s="51"/>
      <c r="G420" s="51"/>
      <c r="H420" s="51"/>
      <c r="I420" s="63"/>
      <c r="J420" s="63"/>
      <c r="K420" s="51"/>
      <c r="L420" s="51"/>
    </row>
    <row r="421" s="50" customFormat="1" spans="1:12">
      <c r="A421" s="51"/>
      <c r="B421" s="51"/>
      <c r="C421" s="51"/>
      <c r="D421" s="51"/>
      <c r="E421" s="51"/>
      <c r="F421" s="51"/>
      <c r="G421" s="51"/>
      <c r="H421" s="51"/>
      <c r="I421" s="63"/>
      <c r="J421" s="63"/>
      <c r="K421" s="51"/>
      <c r="L421" s="51"/>
    </row>
    <row r="422" s="50" customFormat="1" spans="1:12">
      <c r="A422" s="51"/>
      <c r="B422" s="51"/>
      <c r="C422" s="51"/>
      <c r="D422" s="51"/>
      <c r="E422" s="51"/>
      <c r="F422" s="51"/>
      <c r="G422" s="51"/>
      <c r="H422" s="51"/>
      <c r="I422" s="63"/>
      <c r="J422" s="63"/>
      <c r="K422" s="51"/>
      <c r="L422" s="51"/>
    </row>
    <row r="423" s="50" customFormat="1" spans="1:12">
      <c r="A423" s="51"/>
      <c r="B423" s="51"/>
      <c r="C423" s="51"/>
      <c r="D423" s="51"/>
      <c r="E423" s="51"/>
      <c r="F423" s="51"/>
      <c r="G423" s="51"/>
      <c r="H423" s="51"/>
      <c r="I423" s="63"/>
      <c r="J423" s="63"/>
      <c r="K423" s="51"/>
      <c r="L423" s="51"/>
    </row>
    <row r="424" s="50" customFormat="1" spans="1:12">
      <c r="A424" s="51"/>
      <c r="B424" s="51"/>
      <c r="C424" s="51"/>
      <c r="D424" s="51"/>
      <c r="E424" s="51"/>
      <c r="F424" s="51"/>
      <c r="G424" s="51"/>
      <c r="H424" s="51"/>
      <c r="I424" s="63"/>
      <c r="J424" s="63"/>
      <c r="K424" s="51"/>
      <c r="L424" s="51"/>
    </row>
    <row r="425" s="50" customFormat="1" spans="1:12">
      <c r="A425" s="51"/>
      <c r="B425" s="51"/>
      <c r="C425" s="51"/>
      <c r="D425" s="51"/>
      <c r="E425" s="51"/>
      <c r="F425" s="51"/>
      <c r="G425" s="51"/>
      <c r="H425" s="51"/>
      <c r="I425" s="63"/>
      <c r="J425" s="63"/>
      <c r="K425" s="51"/>
      <c r="L425" s="51"/>
    </row>
    <row r="426" s="50" customFormat="1" spans="1:12">
      <c r="A426" s="51"/>
      <c r="B426" s="51"/>
      <c r="C426" s="51"/>
      <c r="D426" s="51"/>
      <c r="E426" s="51"/>
      <c r="F426" s="51"/>
      <c r="G426" s="51"/>
      <c r="H426" s="51"/>
      <c r="I426" s="63"/>
      <c r="J426" s="63"/>
      <c r="K426" s="51"/>
      <c r="L426" s="51"/>
    </row>
    <row r="427" s="50" customFormat="1" spans="1:12">
      <c r="A427" s="51"/>
      <c r="B427" s="51"/>
      <c r="C427" s="51"/>
      <c r="D427" s="51"/>
      <c r="E427" s="51"/>
      <c r="F427" s="51"/>
      <c r="G427" s="51"/>
      <c r="H427" s="51"/>
      <c r="I427" s="63"/>
      <c r="J427" s="63"/>
      <c r="K427" s="51"/>
      <c r="L427" s="51"/>
    </row>
    <row r="428" s="50" customFormat="1" spans="1:12">
      <c r="A428" s="51"/>
      <c r="B428" s="51"/>
      <c r="C428" s="51"/>
      <c r="D428" s="51"/>
      <c r="E428" s="51"/>
      <c r="F428" s="51"/>
      <c r="G428" s="51"/>
      <c r="H428" s="51"/>
      <c r="I428" s="63"/>
      <c r="J428" s="63"/>
      <c r="K428" s="51"/>
      <c r="L428" s="51"/>
    </row>
    <row r="429" s="50" customFormat="1" spans="1:12">
      <c r="A429" s="51"/>
      <c r="B429" s="51"/>
      <c r="C429" s="51"/>
      <c r="D429" s="51"/>
      <c r="E429" s="51"/>
      <c r="F429" s="51"/>
      <c r="G429" s="51"/>
      <c r="H429" s="51"/>
      <c r="I429" s="63"/>
      <c r="J429" s="63"/>
      <c r="K429" s="51"/>
      <c r="L429" s="51"/>
    </row>
    <row r="430" s="50" customFormat="1" spans="1:12">
      <c r="A430" s="51"/>
      <c r="B430" s="51"/>
      <c r="C430" s="51"/>
      <c r="D430" s="51"/>
      <c r="E430" s="51"/>
      <c r="F430" s="51"/>
      <c r="G430" s="51"/>
      <c r="H430" s="51"/>
      <c r="I430" s="63"/>
      <c r="J430" s="63"/>
      <c r="K430" s="51"/>
      <c r="L430" s="51"/>
    </row>
    <row r="431" s="50" customFormat="1" spans="1:12">
      <c r="A431" s="51"/>
      <c r="B431" s="51"/>
      <c r="C431" s="51"/>
      <c r="D431" s="51"/>
      <c r="E431" s="51"/>
      <c r="F431" s="51"/>
      <c r="G431" s="51"/>
      <c r="H431" s="51"/>
      <c r="I431" s="63"/>
      <c r="J431" s="63"/>
      <c r="K431" s="51"/>
      <c r="L431" s="51"/>
    </row>
    <row r="432" s="50" customFormat="1" spans="1:12">
      <c r="A432" s="51"/>
      <c r="B432" s="51"/>
      <c r="C432" s="51"/>
      <c r="D432" s="51"/>
      <c r="E432" s="51"/>
      <c r="F432" s="51"/>
      <c r="G432" s="51"/>
      <c r="H432" s="51"/>
      <c r="I432" s="63"/>
      <c r="J432" s="63"/>
      <c r="K432" s="51"/>
      <c r="L432" s="51"/>
    </row>
    <row r="433" s="50" customFormat="1" spans="1:12">
      <c r="A433" s="51"/>
      <c r="B433" s="51"/>
      <c r="C433" s="51"/>
      <c r="D433" s="51"/>
      <c r="E433" s="51"/>
      <c r="F433" s="51"/>
      <c r="G433" s="51"/>
      <c r="H433" s="51"/>
      <c r="I433" s="63"/>
      <c r="J433" s="63"/>
      <c r="K433" s="51"/>
      <c r="L433" s="51"/>
    </row>
    <row r="434" s="50" customFormat="1" spans="1:12">
      <c r="A434" s="51"/>
      <c r="B434" s="51"/>
      <c r="C434" s="51"/>
      <c r="D434" s="51"/>
      <c r="E434" s="51"/>
      <c r="F434" s="51"/>
      <c r="G434" s="51"/>
      <c r="H434" s="51"/>
      <c r="I434" s="63"/>
      <c r="J434" s="63"/>
      <c r="K434" s="51"/>
      <c r="L434" s="51"/>
    </row>
    <row r="435" s="50" customFormat="1" spans="1:12">
      <c r="A435" s="51"/>
      <c r="B435" s="51"/>
      <c r="C435" s="51"/>
      <c r="D435" s="51"/>
      <c r="E435" s="51"/>
      <c r="F435" s="51"/>
      <c r="G435" s="51"/>
      <c r="H435" s="51"/>
      <c r="I435" s="63"/>
      <c r="J435" s="63"/>
      <c r="K435" s="51"/>
      <c r="L435" s="51"/>
    </row>
    <row r="436" s="50" customFormat="1" spans="1:12">
      <c r="A436" s="51"/>
      <c r="B436" s="51"/>
      <c r="C436" s="51"/>
      <c r="D436" s="51"/>
      <c r="E436" s="51"/>
      <c r="F436" s="51"/>
      <c r="G436" s="51"/>
      <c r="H436" s="51"/>
      <c r="I436" s="63"/>
      <c r="J436" s="63"/>
      <c r="K436" s="51"/>
      <c r="L436" s="51"/>
    </row>
    <row r="437" s="50" customFormat="1" spans="1:12">
      <c r="A437" s="51"/>
      <c r="B437" s="51"/>
      <c r="C437" s="51"/>
      <c r="D437" s="51"/>
      <c r="E437" s="51"/>
      <c r="F437" s="51"/>
      <c r="G437" s="51"/>
      <c r="H437" s="51"/>
      <c r="I437" s="63"/>
      <c r="J437" s="63"/>
      <c r="K437" s="51"/>
      <c r="L437" s="51"/>
    </row>
    <row r="438" s="50" customFormat="1" spans="1:12">
      <c r="A438" s="51"/>
      <c r="B438" s="51"/>
      <c r="C438" s="51"/>
      <c r="D438" s="51"/>
      <c r="E438" s="51"/>
      <c r="F438" s="51"/>
      <c r="G438" s="51"/>
      <c r="H438" s="51"/>
      <c r="I438" s="63"/>
      <c r="J438" s="63"/>
      <c r="K438" s="51"/>
      <c r="L438" s="51"/>
    </row>
    <row r="439" s="50" customFormat="1" spans="1:12">
      <c r="A439" s="51"/>
      <c r="B439" s="51"/>
      <c r="C439" s="51"/>
      <c r="D439" s="51"/>
      <c r="E439" s="51"/>
      <c r="F439" s="51"/>
      <c r="G439" s="51"/>
      <c r="H439" s="51"/>
      <c r="I439" s="63"/>
      <c r="J439" s="63"/>
      <c r="K439" s="51"/>
      <c r="L439" s="51"/>
    </row>
    <row r="440" s="50" customFormat="1" spans="1:12">
      <c r="A440" s="51"/>
      <c r="B440" s="51"/>
      <c r="C440" s="51"/>
      <c r="D440" s="51"/>
      <c r="E440" s="51"/>
      <c r="F440" s="51"/>
      <c r="G440" s="51"/>
      <c r="H440" s="51"/>
      <c r="I440" s="63"/>
      <c r="J440" s="63"/>
      <c r="K440" s="51"/>
      <c r="L440" s="51"/>
    </row>
    <row r="441" s="50" customFormat="1" spans="1:12">
      <c r="A441" s="51"/>
      <c r="B441" s="51"/>
      <c r="C441" s="51"/>
      <c r="D441" s="51"/>
      <c r="E441" s="51"/>
      <c r="F441" s="51"/>
      <c r="G441" s="51"/>
      <c r="H441" s="51"/>
      <c r="I441" s="63"/>
      <c r="J441" s="63"/>
      <c r="K441" s="51"/>
      <c r="L441" s="51"/>
    </row>
    <row r="442" s="50" customFormat="1" spans="1:12">
      <c r="A442" s="51"/>
      <c r="B442" s="51"/>
      <c r="C442" s="51"/>
      <c r="D442" s="51"/>
      <c r="E442" s="51"/>
      <c r="F442" s="51"/>
      <c r="G442" s="51"/>
      <c r="H442" s="51"/>
      <c r="I442" s="63"/>
      <c r="J442" s="63"/>
      <c r="K442" s="51"/>
      <c r="L442" s="51"/>
    </row>
    <row r="443" s="50" customFormat="1" spans="1:12">
      <c r="A443" s="51"/>
      <c r="B443" s="51"/>
      <c r="C443" s="51"/>
      <c r="D443" s="51"/>
      <c r="E443" s="51"/>
      <c r="F443" s="51"/>
      <c r="G443" s="51"/>
      <c r="H443" s="51"/>
      <c r="I443" s="63"/>
      <c r="J443" s="63"/>
      <c r="K443" s="51"/>
      <c r="L443" s="51"/>
    </row>
    <row r="444" s="50" customFormat="1" spans="1:12">
      <c r="A444" s="51"/>
      <c r="B444" s="51"/>
      <c r="C444" s="51"/>
      <c r="D444" s="51"/>
      <c r="E444" s="51"/>
      <c r="F444" s="51"/>
      <c r="G444" s="51"/>
      <c r="H444" s="51"/>
      <c r="I444" s="63"/>
      <c r="J444" s="63"/>
      <c r="K444" s="51"/>
      <c r="L444" s="51"/>
    </row>
    <row r="445" s="50" customFormat="1" spans="1:12">
      <c r="A445" s="51"/>
      <c r="B445" s="51"/>
      <c r="C445" s="51"/>
      <c r="D445" s="51"/>
      <c r="E445" s="51"/>
      <c r="F445" s="51"/>
      <c r="G445" s="51"/>
      <c r="H445" s="51"/>
      <c r="I445" s="63"/>
      <c r="J445" s="63"/>
      <c r="K445" s="51"/>
      <c r="L445" s="51"/>
    </row>
    <row r="446" s="50" customFormat="1" spans="1:12">
      <c r="A446" s="51"/>
      <c r="B446" s="51"/>
      <c r="C446" s="51"/>
      <c r="D446" s="51"/>
      <c r="E446" s="51"/>
      <c r="F446" s="51"/>
      <c r="G446" s="51"/>
      <c r="H446" s="51"/>
      <c r="I446" s="63"/>
      <c r="J446" s="63"/>
      <c r="K446" s="51"/>
      <c r="L446" s="51"/>
    </row>
    <row r="447" s="50" customFormat="1" spans="1:12">
      <c r="A447" s="51"/>
      <c r="B447" s="51"/>
      <c r="C447" s="51"/>
      <c r="D447" s="51"/>
      <c r="E447" s="51"/>
      <c r="F447" s="51"/>
      <c r="G447" s="51"/>
      <c r="H447" s="51"/>
      <c r="I447" s="63"/>
      <c r="J447" s="63"/>
      <c r="K447" s="51"/>
      <c r="L447" s="51"/>
    </row>
    <row r="448" s="50" customFormat="1" spans="1:12">
      <c r="A448" s="51"/>
      <c r="B448" s="51"/>
      <c r="C448" s="51"/>
      <c r="D448" s="51"/>
      <c r="E448" s="51"/>
      <c r="F448" s="51"/>
      <c r="G448" s="51"/>
      <c r="H448" s="51"/>
      <c r="I448" s="63"/>
      <c r="J448" s="63"/>
      <c r="K448" s="51"/>
      <c r="L448" s="51"/>
    </row>
    <row r="449" s="50" customFormat="1" spans="1:12">
      <c r="A449" s="51"/>
      <c r="B449" s="51"/>
      <c r="C449" s="51"/>
      <c r="D449" s="51"/>
      <c r="E449" s="51"/>
      <c r="F449" s="51"/>
      <c r="G449" s="51"/>
      <c r="H449" s="51"/>
      <c r="I449" s="63"/>
      <c r="J449" s="63"/>
      <c r="K449" s="51"/>
      <c r="L449" s="51"/>
    </row>
    <row r="450" s="50" customFormat="1" spans="1:12">
      <c r="A450" s="51"/>
      <c r="B450" s="51"/>
      <c r="C450" s="51"/>
      <c r="D450" s="51"/>
      <c r="E450" s="51"/>
      <c r="F450" s="51"/>
      <c r="G450" s="51"/>
      <c r="H450" s="51"/>
      <c r="I450" s="63"/>
      <c r="J450" s="63"/>
      <c r="K450" s="51"/>
      <c r="L450" s="51"/>
    </row>
    <row r="451" s="50" customFormat="1" spans="1:12">
      <c r="A451" s="51"/>
      <c r="B451" s="51"/>
      <c r="C451" s="51"/>
      <c r="D451" s="51"/>
      <c r="E451" s="51"/>
      <c r="F451" s="51"/>
      <c r="G451" s="51"/>
      <c r="H451" s="51"/>
      <c r="I451" s="63"/>
      <c r="J451" s="63"/>
      <c r="K451" s="51"/>
      <c r="L451" s="51"/>
    </row>
    <row r="452" s="50" customFormat="1" spans="1:12">
      <c r="A452" s="51"/>
      <c r="B452" s="51"/>
      <c r="C452" s="51"/>
      <c r="D452" s="51"/>
      <c r="E452" s="51"/>
      <c r="F452" s="51"/>
      <c r="G452" s="51"/>
      <c r="H452" s="51"/>
      <c r="I452" s="63"/>
      <c r="J452" s="63"/>
      <c r="K452" s="51"/>
      <c r="L452" s="51"/>
    </row>
    <row r="453" s="50" customFormat="1" spans="1:12">
      <c r="A453" s="51"/>
      <c r="B453" s="51"/>
      <c r="C453" s="51"/>
      <c r="D453" s="51"/>
      <c r="E453" s="51"/>
      <c r="F453" s="51"/>
      <c r="G453" s="51"/>
      <c r="H453" s="51"/>
      <c r="I453" s="63"/>
      <c r="J453" s="63"/>
      <c r="K453" s="51"/>
      <c r="L453" s="51"/>
    </row>
    <row r="454" s="50" customFormat="1" spans="1:12">
      <c r="A454" s="51"/>
      <c r="B454" s="51"/>
      <c r="C454" s="51"/>
      <c r="D454" s="51"/>
      <c r="E454" s="51"/>
      <c r="F454" s="51"/>
      <c r="G454" s="51"/>
      <c r="H454" s="51"/>
      <c r="I454" s="63"/>
      <c r="J454" s="63"/>
      <c r="K454" s="51"/>
      <c r="L454" s="51"/>
    </row>
    <row r="455" s="50" customFormat="1" spans="1:12">
      <c r="A455" s="51"/>
      <c r="B455" s="51"/>
      <c r="C455" s="51"/>
      <c r="D455" s="51"/>
      <c r="E455" s="51"/>
      <c r="F455" s="51"/>
      <c r="G455" s="51"/>
      <c r="H455" s="51"/>
      <c r="I455" s="63"/>
      <c r="J455" s="63"/>
      <c r="K455" s="51"/>
      <c r="L455" s="51"/>
    </row>
    <row r="456" s="50" customFormat="1" spans="1:12">
      <c r="A456" s="51"/>
      <c r="B456" s="51"/>
      <c r="C456" s="51"/>
      <c r="D456" s="51"/>
      <c r="E456" s="51"/>
      <c r="F456" s="51"/>
      <c r="G456" s="51"/>
      <c r="H456" s="51"/>
      <c r="I456" s="63"/>
      <c r="J456" s="63"/>
      <c r="K456" s="51"/>
      <c r="L456" s="51"/>
    </row>
    <row r="457" s="50" customFormat="1" spans="1:12">
      <c r="A457" s="51"/>
      <c r="B457" s="51"/>
      <c r="C457" s="51"/>
      <c r="D457" s="51"/>
      <c r="E457" s="51"/>
      <c r="F457" s="51"/>
      <c r="G457" s="51"/>
      <c r="H457" s="51"/>
      <c r="I457" s="63"/>
      <c r="J457" s="63"/>
      <c r="K457" s="51"/>
      <c r="L457" s="51"/>
    </row>
    <row r="458" s="50" customFormat="1" spans="1:12">
      <c r="A458" s="51"/>
      <c r="B458" s="51"/>
      <c r="C458" s="51"/>
      <c r="D458" s="51"/>
      <c r="E458" s="51"/>
      <c r="F458" s="51"/>
      <c r="G458" s="51"/>
      <c r="H458" s="51"/>
      <c r="I458" s="63"/>
      <c r="J458" s="63"/>
      <c r="K458" s="51"/>
      <c r="L458" s="51"/>
    </row>
    <row r="459" s="50" customFormat="1" spans="1:12">
      <c r="A459" s="51"/>
      <c r="B459" s="51"/>
      <c r="C459" s="51"/>
      <c r="D459" s="51"/>
      <c r="E459" s="51"/>
      <c r="F459" s="51"/>
      <c r="G459" s="51"/>
      <c r="H459" s="51"/>
      <c r="I459" s="63"/>
      <c r="J459" s="63"/>
      <c r="K459" s="51"/>
      <c r="L459" s="51"/>
    </row>
    <row r="460" s="50" customFormat="1" spans="1:12">
      <c r="A460" s="51"/>
      <c r="B460" s="51"/>
      <c r="C460" s="51"/>
      <c r="D460" s="51"/>
      <c r="E460" s="51"/>
      <c r="F460" s="51"/>
      <c r="G460" s="51"/>
      <c r="H460" s="51"/>
      <c r="I460" s="63"/>
      <c r="J460" s="63"/>
      <c r="K460" s="51"/>
      <c r="L460" s="51"/>
    </row>
    <row r="461" s="50" customFormat="1" spans="1:12">
      <c r="A461" s="51"/>
      <c r="B461" s="51"/>
      <c r="C461" s="51"/>
      <c r="D461" s="51"/>
      <c r="E461" s="51"/>
      <c r="F461" s="51"/>
      <c r="G461" s="51"/>
      <c r="H461" s="51"/>
      <c r="I461" s="63"/>
      <c r="J461" s="63"/>
      <c r="K461" s="51"/>
      <c r="L461" s="51"/>
    </row>
    <row r="462" s="50" customFormat="1" spans="1:12">
      <c r="A462" s="51"/>
      <c r="B462" s="51"/>
      <c r="C462" s="51"/>
      <c r="D462" s="51"/>
      <c r="E462" s="51"/>
      <c r="F462" s="51"/>
      <c r="G462" s="51"/>
      <c r="H462" s="51"/>
      <c r="I462" s="63"/>
      <c r="J462" s="63"/>
      <c r="K462" s="51"/>
      <c r="L462" s="51"/>
    </row>
    <row r="463" s="50" customFormat="1" spans="1:12">
      <c r="A463" s="51"/>
      <c r="B463" s="51"/>
      <c r="C463" s="51"/>
      <c r="D463" s="51"/>
      <c r="E463" s="51"/>
      <c r="F463" s="51"/>
      <c r="G463" s="51"/>
      <c r="H463" s="51"/>
      <c r="I463" s="63"/>
      <c r="J463" s="63"/>
      <c r="K463" s="51"/>
      <c r="L463" s="51"/>
    </row>
    <row r="464" s="50" customFormat="1" spans="1:12">
      <c r="A464" s="51"/>
      <c r="B464" s="51"/>
      <c r="C464" s="51"/>
      <c r="D464" s="51"/>
      <c r="E464" s="51"/>
      <c r="F464" s="51"/>
      <c r="G464" s="51"/>
      <c r="H464" s="51"/>
      <c r="I464" s="63"/>
      <c r="J464" s="63"/>
      <c r="K464" s="51"/>
      <c r="L464" s="51"/>
    </row>
    <row r="465" s="50" customFormat="1" spans="1:12">
      <c r="A465" s="51"/>
      <c r="B465" s="51"/>
      <c r="C465" s="51"/>
      <c r="D465" s="51"/>
      <c r="E465" s="51"/>
      <c r="F465" s="51"/>
      <c r="G465" s="51"/>
      <c r="H465" s="51"/>
      <c r="I465" s="63"/>
      <c r="J465" s="63"/>
      <c r="K465" s="51"/>
      <c r="L465" s="51"/>
    </row>
    <row r="466" s="50" customFormat="1" spans="1:12">
      <c r="A466" s="51"/>
      <c r="B466" s="51"/>
      <c r="C466" s="51"/>
      <c r="D466" s="51"/>
      <c r="E466" s="51"/>
      <c r="F466" s="51"/>
      <c r="G466" s="51"/>
      <c r="H466" s="51"/>
      <c r="I466" s="63"/>
      <c r="J466" s="63"/>
      <c r="K466" s="51"/>
      <c r="L466" s="51"/>
    </row>
    <row r="467" s="50" customFormat="1" spans="1:12">
      <c r="A467" s="51"/>
      <c r="B467" s="51"/>
      <c r="C467" s="51"/>
      <c r="D467" s="51"/>
      <c r="E467" s="51"/>
      <c r="F467" s="51"/>
      <c r="G467" s="51"/>
      <c r="H467" s="51"/>
      <c r="I467" s="63"/>
      <c r="J467" s="63"/>
      <c r="K467" s="51"/>
      <c r="L467" s="51"/>
    </row>
    <row r="468" s="50" customFormat="1" spans="1:12">
      <c r="A468" s="51"/>
      <c r="B468" s="51"/>
      <c r="C468" s="51"/>
      <c r="D468" s="51"/>
      <c r="E468" s="51"/>
      <c r="F468" s="51"/>
      <c r="G468" s="51"/>
      <c r="H468" s="51"/>
      <c r="I468" s="63"/>
      <c r="J468" s="63"/>
      <c r="K468" s="51"/>
      <c r="L468" s="51"/>
    </row>
    <row r="469" s="50" customFormat="1" spans="1:12">
      <c r="A469" s="51"/>
      <c r="B469" s="51"/>
      <c r="C469" s="51"/>
      <c r="D469" s="51"/>
      <c r="E469" s="51"/>
      <c r="F469" s="51"/>
      <c r="G469" s="51"/>
      <c r="H469" s="51"/>
      <c r="I469" s="63"/>
      <c r="J469" s="63"/>
      <c r="K469" s="51"/>
      <c r="L469" s="51"/>
    </row>
    <row r="470" s="50" customFormat="1" spans="1:12">
      <c r="A470" s="51"/>
      <c r="B470" s="51"/>
      <c r="C470" s="51"/>
      <c r="D470" s="51"/>
      <c r="E470" s="51"/>
      <c r="F470" s="51"/>
      <c r="G470" s="51"/>
      <c r="H470" s="51"/>
      <c r="I470" s="63"/>
      <c r="J470" s="63"/>
      <c r="K470" s="51"/>
      <c r="L470" s="51"/>
    </row>
    <row r="471" s="50" customFormat="1" spans="1:12">
      <c r="A471" s="51"/>
      <c r="B471" s="51"/>
      <c r="C471" s="51"/>
      <c r="D471" s="51"/>
      <c r="E471" s="51"/>
      <c r="F471" s="51"/>
      <c r="G471" s="51"/>
      <c r="H471" s="51"/>
      <c r="I471" s="63"/>
      <c r="J471" s="63"/>
      <c r="K471" s="51"/>
      <c r="L471" s="51"/>
    </row>
    <row r="472" s="50" customFormat="1" spans="1:12">
      <c r="A472" s="51"/>
      <c r="B472" s="51"/>
      <c r="C472" s="51"/>
      <c r="D472" s="51"/>
      <c r="E472" s="51"/>
      <c r="F472" s="51"/>
      <c r="G472" s="51"/>
      <c r="H472" s="51"/>
      <c r="I472" s="63"/>
      <c r="J472" s="63"/>
      <c r="K472" s="51"/>
      <c r="L472" s="51"/>
    </row>
    <row r="473" s="50" customFormat="1" spans="1:12">
      <c r="A473" s="51"/>
      <c r="B473" s="51"/>
      <c r="C473" s="51"/>
      <c r="D473" s="51"/>
      <c r="E473" s="51"/>
      <c r="F473" s="51"/>
      <c r="G473" s="51"/>
      <c r="H473" s="51"/>
      <c r="I473" s="63"/>
      <c r="J473" s="63"/>
      <c r="K473" s="51"/>
      <c r="L473" s="51"/>
    </row>
    <row r="474" s="50" customFormat="1" spans="1:12">
      <c r="A474" s="51"/>
      <c r="B474" s="51"/>
      <c r="C474" s="51"/>
      <c r="D474" s="51"/>
      <c r="E474" s="51"/>
      <c r="F474" s="51"/>
      <c r="G474" s="51"/>
      <c r="H474" s="51"/>
      <c r="I474" s="63"/>
      <c r="J474" s="63"/>
      <c r="K474" s="51"/>
      <c r="L474" s="51"/>
    </row>
    <row r="475" s="50" customFormat="1" spans="1:12">
      <c r="A475" s="51"/>
      <c r="B475" s="51"/>
      <c r="C475" s="51"/>
      <c r="D475" s="51"/>
      <c r="E475" s="51"/>
      <c r="F475" s="51"/>
      <c r="G475" s="51"/>
      <c r="H475" s="51"/>
      <c r="I475" s="63"/>
      <c r="J475" s="63"/>
      <c r="K475" s="51"/>
      <c r="L475" s="51"/>
    </row>
    <row r="476" s="50" customFormat="1" spans="1:12">
      <c r="A476" s="51"/>
      <c r="B476" s="51"/>
      <c r="C476" s="51"/>
      <c r="D476" s="51"/>
      <c r="E476" s="51"/>
      <c r="F476" s="51"/>
      <c r="G476" s="51"/>
      <c r="H476" s="51"/>
      <c r="I476" s="63"/>
      <c r="J476" s="63"/>
      <c r="K476" s="51"/>
      <c r="L476" s="51"/>
    </row>
    <row r="477" s="50" customFormat="1" spans="1:12">
      <c r="A477" s="51"/>
      <c r="B477" s="51"/>
      <c r="C477" s="51"/>
      <c r="D477" s="51"/>
      <c r="E477" s="51"/>
      <c r="F477" s="51"/>
      <c r="G477" s="51"/>
      <c r="H477" s="51"/>
      <c r="I477" s="63"/>
      <c r="J477" s="63"/>
      <c r="K477" s="51"/>
      <c r="L477" s="51"/>
    </row>
    <row r="478" s="50" customFormat="1" spans="1:12">
      <c r="A478" s="51"/>
      <c r="B478" s="51"/>
      <c r="C478" s="51"/>
      <c r="D478" s="51"/>
      <c r="E478" s="51"/>
      <c r="F478" s="51"/>
      <c r="G478" s="51"/>
      <c r="H478" s="51"/>
      <c r="I478" s="63"/>
      <c r="J478" s="63"/>
      <c r="K478" s="51"/>
      <c r="L478" s="51"/>
    </row>
    <row r="479" s="50" customFormat="1" spans="1:12">
      <c r="A479" s="51"/>
      <c r="B479" s="51"/>
      <c r="C479" s="51"/>
      <c r="D479" s="51"/>
      <c r="E479" s="51"/>
      <c r="F479" s="51"/>
      <c r="G479" s="51"/>
      <c r="H479" s="51"/>
      <c r="I479" s="63"/>
      <c r="J479" s="63"/>
      <c r="K479" s="51"/>
      <c r="L479" s="51"/>
    </row>
    <row r="480" s="50" customFormat="1" spans="1:12">
      <c r="A480" s="51"/>
      <c r="B480" s="51"/>
      <c r="C480" s="51"/>
      <c r="D480" s="51"/>
      <c r="E480" s="51"/>
      <c r="F480" s="51"/>
      <c r="G480" s="51"/>
      <c r="H480" s="51"/>
      <c r="I480" s="63"/>
      <c r="J480" s="63"/>
      <c r="K480" s="51"/>
      <c r="L480" s="51"/>
    </row>
    <row r="481" s="50" customFormat="1" spans="1:12">
      <c r="A481" s="51"/>
      <c r="B481" s="51"/>
      <c r="C481" s="51"/>
      <c r="D481" s="51"/>
      <c r="E481" s="51"/>
      <c r="F481" s="51"/>
      <c r="G481" s="51"/>
      <c r="H481" s="51"/>
      <c r="I481" s="63"/>
      <c r="J481" s="63"/>
      <c r="K481" s="51"/>
      <c r="L481" s="51"/>
    </row>
    <row r="482" s="50" customFormat="1" spans="1:12">
      <c r="A482" s="51"/>
      <c r="B482" s="51"/>
      <c r="C482" s="51"/>
      <c r="D482" s="51"/>
      <c r="E482" s="51"/>
      <c r="F482" s="51"/>
      <c r="G482" s="51"/>
      <c r="H482" s="51"/>
      <c r="I482" s="63"/>
      <c r="J482" s="63"/>
      <c r="K482" s="51"/>
      <c r="L482" s="51"/>
    </row>
    <row r="483" s="50" customFormat="1" spans="1:12">
      <c r="A483" s="51"/>
      <c r="B483" s="51"/>
      <c r="C483" s="51"/>
      <c r="D483" s="51"/>
      <c r="E483" s="51"/>
      <c r="F483" s="51"/>
      <c r="G483" s="51"/>
      <c r="H483" s="51"/>
      <c r="I483" s="63"/>
      <c r="J483" s="63"/>
      <c r="K483" s="51"/>
      <c r="L483" s="51"/>
    </row>
    <row r="484" s="50" customFormat="1" spans="1:12">
      <c r="A484" s="51"/>
      <c r="B484" s="51"/>
      <c r="C484" s="51"/>
      <c r="D484" s="51"/>
      <c r="E484" s="51"/>
      <c r="F484" s="51"/>
      <c r="G484" s="51"/>
      <c r="H484" s="51"/>
      <c r="I484" s="63"/>
      <c r="J484" s="63"/>
      <c r="K484" s="51"/>
      <c r="L484" s="51"/>
    </row>
    <row r="485" s="50" customFormat="1" spans="1:12">
      <c r="A485" s="51"/>
      <c r="B485" s="51"/>
      <c r="C485" s="51"/>
      <c r="D485" s="51"/>
      <c r="E485" s="51"/>
      <c r="F485" s="51"/>
      <c r="G485" s="51"/>
      <c r="H485" s="51"/>
      <c r="I485" s="63"/>
      <c r="J485" s="63"/>
      <c r="K485" s="51"/>
      <c r="L485" s="51"/>
    </row>
    <row r="486" s="50" customFormat="1" spans="1:12">
      <c r="A486" s="51"/>
      <c r="B486" s="51"/>
      <c r="C486" s="51"/>
      <c r="D486" s="51"/>
      <c r="E486" s="51"/>
      <c r="F486" s="51"/>
      <c r="G486" s="51"/>
      <c r="H486" s="51"/>
      <c r="I486" s="63"/>
      <c r="J486" s="63"/>
      <c r="K486" s="51"/>
      <c r="L486" s="51"/>
    </row>
    <row r="487" s="50" customFormat="1" spans="1:12">
      <c r="A487" s="51"/>
      <c r="B487" s="51"/>
      <c r="C487" s="51"/>
      <c r="D487" s="51"/>
      <c r="E487" s="51"/>
      <c r="F487" s="51"/>
      <c r="G487" s="51"/>
      <c r="H487" s="51"/>
      <c r="I487" s="63"/>
      <c r="J487" s="63"/>
      <c r="K487" s="51"/>
      <c r="L487" s="51"/>
    </row>
    <row r="488" s="50" customFormat="1" spans="1:12">
      <c r="A488" s="51"/>
      <c r="B488" s="51"/>
      <c r="C488" s="51"/>
      <c r="D488" s="51"/>
      <c r="E488" s="51"/>
      <c r="F488" s="51"/>
      <c r="G488" s="51"/>
      <c r="H488" s="51"/>
      <c r="I488" s="63"/>
      <c r="J488" s="63"/>
      <c r="K488" s="51"/>
      <c r="L488" s="51"/>
    </row>
    <row r="489" s="50" customFormat="1" spans="1:12">
      <c r="A489" s="51"/>
      <c r="B489" s="51"/>
      <c r="C489" s="51"/>
      <c r="D489" s="51"/>
      <c r="E489" s="51"/>
      <c r="F489" s="51"/>
      <c r="G489" s="51"/>
      <c r="H489" s="51"/>
      <c r="I489" s="63"/>
      <c r="J489" s="63"/>
      <c r="K489" s="51"/>
      <c r="L489" s="51"/>
    </row>
    <row r="490" s="50" customFormat="1" spans="1:12">
      <c r="A490" s="51"/>
      <c r="B490" s="51"/>
      <c r="C490" s="51"/>
      <c r="D490" s="51"/>
      <c r="E490" s="51"/>
      <c r="F490" s="51"/>
      <c r="G490" s="51"/>
      <c r="H490" s="51"/>
      <c r="I490" s="63"/>
      <c r="J490" s="63"/>
      <c r="K490" s="51"/>
      <c r="L490" s="51"/>
    </row>
    <row r="491" s="50" customFormat="1" spans="1:12">
      <c r="A491" s="51"/>
      <c r="B491" s="51"/>
      <c r="C491" s="51"/>
      <c r="D491" s="51"/>
      <c r="E491" s="51"/>
      <c r="F491" s="51"/>
      <c r="G491" s="51"/>
      <c r="H491" s="51"/>
      <c r="I491" s="63"/>
      <c r="J491" s="63"/>
      <c r="K491" s="51"/>
      <c r="L491" s="51"/>
    </row>
    <row r="492" s="50" customFormat="1" spans="1:12">
      <c r="A492" s="51"/>
      <c r="B492" s="51"/>
      <c r="C492" s="51"/>
      <c r="D492" s="51"/>
      <c r="E492" s="51"/>
      <c r="F492" s="51"/>
      <c r="G492" s="51"/>
      <c r="H492" s="51"/>
      <c r="I492" s="63"/>
      <c r="J492" s="63"/>
      <c r="K492" s="51"/>
      <c r="L492" s="51"/>
    </row>
    <row r="493" s="50" customFormat="1" spans="1:12">
      <c r="A493" s="51"/>
      <c r="B493" s="51"/>
      <c r="C493" s="51"/>
      <c r="D493" s="51"/>
      <c r="E493" s="51"/>
      <c r="F493" s="51"/>
      <c r="G493" s="51"/>
      <c r="H493" s="51"/>
      <c r="I493" s="63"/>
      <c r="J493" s="63"/>
      <c r="K493" s="51"/>
      <c r="L493" s="51"/>
    </row>
    <row r="494" s="50" customFormat="1" spans="1:12">
      <c r="A494" s="51"/>
      <c r="B494" s="51"/>
      <c r="C494" s="51"/>
      <c r="D494" s="51"/>
      <c r="E494" s="51"/>
      <c r="F494" s="51"/>
      <c r="G494" s="51"/>
      <c r="H494" s="51"/>
      <c r="I494" s="63"/>
      <c r="J494" s="63"/>
      <c r="K494" s="51"/>
      <c r="L494" s="51"/>
    </row>
    <row r="495" s="50" customFormat="1" spans="1:12">
      <c r="A495" s="51"/>
      <c r="B495" s="51"/>
      <c r="C495" s="51"/>
      <c r="D495" s="51"/>
      <c r="E495" s="51"/>
      <c r="F495" s="51"/>
      <c r="G495" s="51"/>
      <c r="H495" s="51"/>
      <c r="I495" s="63"/>
      <c r="J495" s="63"/>
      <c r="K495" s="51"/>
      <c r="L495" s="51"/>
    </row>
    <row r="496" s="50" customFormat="1" spans="1:12">
      <c r="A496" s="51"/>
      <c r="B496" s="51"/>
      <c r="C496" s="51"/>
      <c r="D496" s="51"/>
      <c r="E496" s="51"/>
      <c r="F496" s="51"/>
      <c r="G496" s="51"/>
      <c r="H496" s="51"/>
      <c r="I496" s="63"/>
      <c r="J496" s="63"/>
      <c r="K496" s="51"/>
      <c r="L496" s="51"/>
    </row>
    <row r="497" s="50" customFormat="1" spans="1:12">
      <c r="A497" s="51"/>
      <c r="B497" s="51"/>
      <c r="C497" s="51"/>
      <c r="D497" s="51"/>
      <c r="E497" s="51"/>
      <c r="F497" s="51"/>
      <c r="G497" s="51"/>
      <c r="H497" s="51"/>
      <c r="I497" s="63"/>
      <c r="J497" s="63"/>
      <c r="K497" s="51"/>
      <c r="L497" s="51"/>
    </row>
    <row r="498" s="50" customFormat="1" spans="1:12">
      <c r="A498" s="51"/>
      <c r="B498" s="51"/>
      <c r="C498" s="51"/>
      <c r="D498" s="51"/>
      <c r="E498" s="51"/>
      <c r="F498" s="51"/>
      <c r="G498" s="51"/>
      <c r="H498" s="51"/>
      <c r="I498" s="63"/>
      <c r="J498" s="63"/>
      <c r="K498" s="51"/>
      <c r="L498" s="51"/>
    </row>
    <row r="499" s="50" customFormat="1" spans="1:12">
      <c r="A499" s="51"/>
      <c r="B499" s="51"/>
      <c r="C499" s="51"/>
      <c r="D499" s="51"/>
      <c r="E499" s="51"/>
      <c r="F499" s="51"/>
      <c r="G499" s="51"/>
      <c r="H499" s="51"/>
      <c r="I499" s="63"/>
      <c r="J499" s="63"/>
      <c r="K499" s="51"/>
      <c r="L499" s="51"/>
    </row>
    <row r="500" s="50" customFormat="1" spans="1:12">
      <c r="A500" s="51"/>
      <c r="B500" s="51"/>
      <c r="C500" s="51"/>
      <c r="D500" s="51"/>
      <c r="E500" s="51"/>
      <c r="F500" s="51"/>
      <c r="G500" s="51"/>
      <c r="H500" s="51"/>
      <c r="I500" s="63"/>
      <c r="J500" s="63"/>
      <c r="K500" s="51"/>
      <c r="L500" s="51"/>
    </row>
    <row r="501" s="50" customFormat="1" spans="1:12">
      <c r="A501" s="51"/>
      <c r="B501" s="51"/>
      <c r="C501" s="51"/>
      <c r="D501" s="51"/>
      <c r="E501" s="51"/>
      <c r="F501" s="51"/>
      <c r="G501" s="51"/>
      <c r="H501" s="51"/>
      <c r="I501" s="63"/>
      <c r="J501" s="63"/>
      <c r="K501" s="51"/>
      <c r="L501" s="51"/>
    </row>
    <row r="502" s="50" customFormat="1" spans="1:12">
      <c r="A502" s="51"/>
      <c r="B502" s="51"/>
      <c r="C502" s="51"/>
      <c r="D502" s="51"/>
      <c r="E502" s="51"/>
      <c r="F502" s="51"/>
      <c r="G502" s="51"/>
      <c r="H502" s="51"/>
      <c r="I502" s="63"/>
      <c r="J502" s="63"/>
      <c r="K502" s="51"/>
      <c r="L502" s="51"/>
    </row>
    <row r="503" s="50" customFormat="1" spans="1:12">
      <c r="A503" s="51"/>
      <c r="B503" s="51"/>
      <c r="C503" s="51"/>
      <c r="D503" s="51"/>
      <c r="E503" s="51"/>
      <c r="F503" s="51"/>
      <c r="G503" s="51"/>
      <c r="H503" s="51"/>
      <c r="I503" s="63"/>
      <c r="J503" s="63"/>
      <c r="K503" s="51"/>
      <c r="L503" s="51"/>
    </row>
    <row r="504" s="50" customFormat="1" spans="1:12">
      <c r="A504" s="51"/>
      <c r="B504" s="51"/>
      <c r="C504" s="51"/>
      <c r="D504" s="51"/>
      <c r="E504" s="51"/>
      <c r="F504" s="51"/>
      <c r="G504" s="51"/>
      <c r="H504" s="51"/>
      <c r="I504" s="63"/>
      <c r="J504" s="63"/>
      <c r="K504" s="51"/>
      <c r="L504" s="51"/>
    </row>
    <row r="505" s="50" customFormat="1" spans="1:12">
      <c r="A505" s="51"/>
      <c r="B505" s="51"/>
      <c r="C505" s="51"/>
      <c r="D505" s="51"/>
      <c r="E505" s="51"/>
      <c r="F505" s="51"/>
      <c r="G505" s="51"/>
      <c r="H505" s="51"/>
      <c r="I505" s="63"/>
      <c r="J505" s="63"/>
      <c r="K505" s="51"/>
      <c r="L505" s="51"/>
    </row>
    <row r="506" s="50" customFormat="1" spans="1:12">
      <c r="A506" s="51"/>
      <c r="B506" s="51"/>
      <c r="C506" s="51"/>
      <c r="D506" s="51"/>
      <c r="E506" s="51"/>
      <c r="F506" s="51"/>
      <c r="G506" s="51"/>
      <c r="H506" s="51"/>
      <c r="I506" s="63"/>
      <c r="J506" s="63"/>
      <c r="K506" s="51"/>
      <c r="L506" s="51"/>
    </row>
    <row r="507" s="50" customFormat="1" spans="1:12">
      <c r="A507" s="51"/>
      <c r="B507" s="51"/>
      <c r="C507" s="51"/>
      <c r="D507" s="51"/>
      <c r="E507" s="51"/>
      <c r="F507" s="51"/>
      <c r="G507" s="51"/>
      <c r="H507" s="51"/>
      <c r="I507" s="63"/>
      <c r="J507" s="63"/>
      <c r="K507" s="51"/>
      <c r="L507" s="51"/>
    </row>
    <row r="508" s="50" customFormat="1" spans="1:12">
      <c r="A508" s="51"/>
      <c r="B508" s="51"/>
      <c r="C508" s="51"/>
      <c r="D508" s="51"/>
      <c r="E508" s="51"/>
      <c r="F508" s="51"/>
      <c r="G508" s="51"/>
      <c r="H508" s="51"/>
      <c r="I508" s="63"/>
      <c r="J508" s="63"/>
      <c r="K508" s="51"/>
      <c r="L508" s="51"/>
    </row>
    <row r="509" s="50" customFormat="1" spans="1:12">
      <c r="A509" s="51"/>
      <c r="B509" s="51"/>
      <c r="C509" s="51"/>
      <c r="D509" s="51"/>
      <c r="E509" s="51"/>
      <c r="F509" s="51"/>
      <c r="G509" s="51"/>
      <c r="H509" s="51"/>
      <c r="I509" s="63"/>
      <c r="J509" s="63"/>
      <c r="K509" s="51"/>
      <c r="L509" s="51"/>
    </row>
    <row r="510" s="50" customFormat="1" spans="1:12">
      <c r="A510" s="51"/>
      <c r="B510" s="51"/>
      <c r="C510" s="51"/>
      <c r="D510" s="51"/>
      <c r="E510" s="51"/>
      <c r="F510" s="51"/>
      <c r="G510" s="51"/>
      <c r="H510" s="51"/>
      <c r="I510" s="63"/>
      <c r="J510" s="63"/>
      <c r="K510" s="51"/>
      <c r="L510" s="51"/>
    </row>
    <row r="511" s="50" customFormat="1" spans="1:12">
      <c r="A511" s="51"/>
      <c r="B511" s="51"/>
      <c r="C511" s="51"/>
      <c r="D511" s="51"/>
      <c r="E511" s="51"/>
      <c r="F511" s="51"/>
      <c r="G511" s="51"/>
      <c r="H511" s="51"/>
      <c r="I511" s="63"/>
      <c r="J511" s="63"/>
      <c r="K511" s="51"/>
      <c r="L511" s="51"/>
    </row>
    <row r="512" s="50" customFormat="1" spans="1:12">
      <c r="A512" s="51"/>
      <c r="B512" s="51"/>
      <c r="C512" s="51"/>
      <c r="D512" s="51"/>
      <c r="E512" s="51"/>
      <c r="F512" s="51"/>
      <c r="G512" s="51"/>
      <c r="H512" s="51"/>
      <c r="I512" s="63"/>
      <c r="J512" s="63"/>
      <c r="K512" s="51"/>
      <c r="L512" s="51"/>
    </row>
    <row r="513" s="50" customFormat="1" spans="1:12">
      <c r="A513" s="51"/>
      <c r="B513" s="51"/>
      <c r="C513" s="51"/>
      <c r="D513" s="51"/>
      <c r="E513" s="51"/>
      <c r="F513" s="51"/>
      <c r="G513" s="51"/>
      <c r="H513" s="51"/>
      <c r="I513" s="63"/>
      <c r="J513" s="63"/>
      <c r="K513" s="51"/>
      <c r="L513" s="51"/>
    </row>
    <row r="514" s="50" customFormat="1" spans="1:12">
      <c r="A514" s="51"/>
      <c r="B514" s="51"/>
      <c r="C514" s="51"/>
      <c r="D514" s="51"/>
      <c r="E514" s="51"/>
      <c r="F514" s="51"/>
      <c r="G514" s="51"/>
      <c r="H514" s="51"/>
      <c r="I514" s="63"/>
      <c r="J514" s="63"/>
      <c r="K514" s="51"/>
      <c r="L514" s="51"/>
    </row>
    <row r="515" s="50" customFormat="1" spans="1:12">
      <c r="A515" s="51"/>
      <c r="B515" s="51"/>
      <c r="C515" s="51"/>
      <c r="D515" s="51"/>
      <c r="E515" s="51"/>
      <c r="F515" s="51"/>
      <c r="G515" s="51"/>
      <c r="H515" s="51"/>
      <c r="I515" s="63"/>
      <c r="J515" s="63"/>
      <c r="K515" s="51"/>
      <c r="L515" s="51"/>
    </row>
    <row r="516" s="50" customFormat="1" spans="1:12">
      <c r="A516" s="51"/>
      <c r="B516" s="51"/>
      <c r="C516" s="51"/>
      <c r="D516" s="51"/>
      <c r="E516" s="51"/>
      <c r="F516" s="51"/>
      <c r="G516" s="51"/>
      <c r="H516" s="51"/>
      <c r="I516" s="63"/>
      <c r="J516" s="63"/>
      <c r="K516" s="51"/>
      <c r="L516" s="51"/>
    </row>
    <row r="517" s="50" customFormat="1" spans="1:12">
      <c r="A517" s="51"/>
      <c r="B517" s="51"/>
      <c r="C517" s="51"/>
      <c r="D517" s="51"/>
      <c r="E517" s="51"/>
      <c r="F517" s="51"/>
      <c r="G517" s="51"/>
      <c r="H517" s="51"/>
      <c r="I517" s="63"/>
      <c r="J517" s="63"/>
      <c r="K517" s="51"/>
      <c r="L517" s="51"/>
    </row>
    <row r="518" s="50" customFormat="1" spans="1:12">
      <c r="A518" s="51"/>
      <c r="B518" s="51"/>
      <c r="C518" s="51"/>
      <c r="D518" s="51"/>
      <c r="E518" s="51"/>
      <c r="F518" s="51"/>
      <c r="G518" s="51"/>
      <c r="H518" s="51"/>
      <c r="I518" s="63"/>
      <c r="J518" s="63"/>
      <c r="K518" s="51"/>
      <c r="L518" s="51"/>
    </row>
    <row r="519" s="50" customFormat="1" spans="1:12">
      <c r="A519" s="51"/>
      <c r="B519" s="51"/>
      <c r="C519" s="51"/>
      <c r="D519" s="51"/>
      <c r="E519" s="51"/>
      <c r="F519" s="51"/>
      <c r="G519" s="51"/>
      <c r="H519" s="51"/>
      <c r="I519" s="63"/>
      <c r="J519" s="63"/>
      <c r="K519" s="51"/>
      <c r="L519" s="51"/>
    </row>
    <row r="520" s="50" customFormat="1" spans="1:12">
      <c r="A520" s="51"/>
      <c r="B520" s="51"/>
      <c r="C520" s="51"/>
      <c r="D520" s="51"/>
      <c r="E520" s="51"/>
      <c r="F520" s="51"/>
      <c r="G520" s="51"/>
      <c r="H520" s="51"/>
      <c r="I520" s="63"/>
      <c r="J520" s="63"/>
      <c r="K520" s="51"/>
      <c r="L520" s="51"/>
    </row>
    <row r="521" s="50" customFormat="1" spans="1:12">
      <c r="A521" s="51"/>
      <c r="B521" s="51"/>
      <c r="C521" s="51"/>
      <c r="D521" s="51"/>
      <c r="E521" s="51"/>
      <c r="F521" s="51"/>
      <c r="G521" s="51"/>
      <c r="H521" s="51"/>
      <c r="I521" s="63"/>
      <c r="J521" s="63"/>
      <c r="K521" s="51"/>
      <c r="L521" s="51"/>
    </row>
    <row r="522" s="50" customFormat="1" spans="1:12">
      <c r="A522" s="51"/>
      <c r="B522" s="51"/>
      <c r="C522" s="51"/>
      <c r="D522" s="51"/>
      <c r="E522" s="51"/>
      <c r="F522" s="51"/>
      <c r="G522" s="51"/>
      <c r="H522" s="51"/>
      <c r="I522" s="63"/>
      <c r="J522" s="63"/>
      <c r="K522" s="51"/>
      <c r="L522" s="51"/>
    </row>
    <row r="523" s="50" customFormat="1" spans="1:12">
      <c r="A523" s="51"/>
      <c r="B523" s="51"/>
      <c r="C523" s="51"/>
      <c r="D523" s="51"/>
      <c r="E523" s="51"/>
      <c r="F523" s="51"/>
      <c r="G523" s="51"/>
      <c r="H523" s="51"/>
      <c r="I523" s="63"/>
      <c r="J523" s="63"/>
      <c r="K523" s="51"/>
      <c r="L523" s="51"/>
    </row>
    <row r="524" s="50" customFormat="1" spans="1:12">
      <c r="A524" s="51"/>
      <c r="B524" s="51"/>
      <c r="C524" s="51"/>
      <c r="D524" s="51"/>
      <c r="E524" s="51"/>
      <c r="F524" s="51"/>
      <c r="G524" s="51"/>
      <c r="H524" s="51"/>
      <c r="I524" s="63"/>
      <c r="J524" s="63"/>
      <c r="K524" s="51"/>
      <c r="L524" s="51"/>
    </row>
    <row r="525" s="50" customFormat="1" spans="1:12">
      <c r="A525" s="51"/>
      <c r="B525" s="51"/>
      <c r="C525" s="51"/>
      <c r="D525" s="51"/>
      <c r="E525" s="51"/>
      <c r="F525" s="51"/>
      <c r="G525" s="51"/>
      <c r="H525" s="51"/>
      <c r="I525" s="63"/>
      <c r="J525" s="63"/>
      <c r="K525" s="51"/>
      <c r="L525" s="51"/>
    </row>
    <row r="526" s="50" customFormat="1" spans="1:12">
      <c r="A526" s="51"/>
      <c r="B526" s="51"/>
      <c r="C526" s="51"/>
      <c r="D526" s="51"/>
      <c r="E526" s="51"/>
      <c r="F526" s="51"/>
      <c r="G526" s="51"/>
      <c r="H526" s="51"/>
      <c r="I526" s="63"/>
      <c r="J526" s="63"/>
      <c r="K526" s="51"/>
      <c r="L526" s="51"/>
    </row>
    <row r="527" s="50" customFormat="1" spans="1:12">
      <c r="A527" s="51"/>
      <c r="B527" s="51"/>
      <c r="C527" s="51"/>
      <c r="D527" s="51"/>
      <c r="E527" s="51"/>
      <c r="F527" s="51"/>
      <c r="G527" s="51"/>
      <c r="H527" s="51"/>
      <c r="I527" s="63"/>
      <c r="J527" s="63"/>
      <c r="K527" s="51"/>
      <c r="L527" s="51"/>
    </row>
    <row r="528" s="50" customFormat="1" spans="1:12">
      <c r="A528" s="51"/>
      <c r="B528" s="51"/>
      <c r="C528" s="51"/>
      <c r="D528" s="51"/>
      <c r="E528" s="51"/>
      <c r="F528" s="51"/>
      <c r="G528" s="51"/>
      <c r="H528" s="51"/>
      <c r="I528" s="63"/>
      <c r="J528" s="63"/>
      <c r="K528" s="51"/>
      <c r="L528" s="51"/>
    </row>
    <row r="529" s="50" customFormat="1" spans="1:12">
      <c r="A529" s="51"/>
      <c r="B529" s="51"/>
      <c r="C529" s="51"/>
      <c r="D529" s="51"/>
      <c r="E529" s="51"/>
      <c r="F529" s="51"/>
      <c r="G529" s="51"/>
      <c r="H529" s="51"/>
      <c r="I529" s="63"/>
      <c r="J529" s="63"/>
      <c r="K529" s="51"/>
      <c r="L529" s="51"/>
    </row>
    <row r="530" s="50" customFormat="1" spans="1:12">
      <c r="A530" s="51"/>
      <c r="B530" s="51"/>
      <c r="C530" s="51"/>
      <c r="D530" s="51"/>
      <c r="E530" s="51"/>
      <c r="F530" s="51"/>
      <c r="G530" s="51"/>
      <c r="H530" s="51"/>
      <c r="I530" s="63"/>
      <c r="J530" s="63"/>
      <c r="K530" s="51"/>
      <c r="L530" s="51"/>
    </row>
    <row r="531" s="50" customFormat="1" spans="1:12">
      <c r="A531" s="51"/>
      <c r="B531" s="51"/>
      <c r="C531" s="51"/>
      <c r="D531" s="51"/>
      <c r="E531" s="51"/>
      <c r="F531" s="51"/>
      <c r="G531" s="51"/>
      <c r="H531" s="51"/>
      <c r="I531" s="63"/>
      <c r="J531" s="63"/>
      <c r="K531" s="51"/>
      <c r="L531" s="51"/>
    </row>
    <row r="532" s="50" customFormat="1" spans="1:12">
      <c r="A532" s="51"/>
      <c r="B532" s="51"/>
      <c r="C532" s="51"/>
      <c r="D532" s="51"/>
      <c r="E532" s="51"/>
      <c r="F532" s="51"/>
      <c r="G532" s="51"/>
      <c r="H532" s="51"/>
      <c r="I532" s="63"/>
      <c r="J532" s="63"/>
      <c r="K532" s="51"/>
      <c r="L532" s="51"/>
    </row>
    <row r="533" s="50" customFormat="1" spans="1:12">
      <c r="A533" s="51"/>
      <c r="B533" s="51"/>
      <c r="C533" s="51"/>
      <c r="D533" s="51"/>
      <c r="E533" s="51"/>
      <c r="F533" s="51"/>
      <c r="G533" s="51"/>
      <c r="H533" s="51"/>
      <c r="I533" s="63"/>
      <c r="J533" s="63"/>
      <c r="K533" s="51"/>
      <c r="L533" s="51"/>
    </row>
    <row r="534" s="50" customFormat="1" spans="1:12">
      <c r="A534" s="51"/>
      <c r="B534" s="51"/>
      <c r="C534" s="51"/>
      <c r="D534" s="51"/>
      <c r="E534" s="51"/>
      <c r="F534" s="51"/>
      <c r="G534" s="51"/>
      <c r="H534" s="51"/>
      <c r="I534" s="63"/>
      <c r="J534" s="63"/>
      <c r="K534" s="51"/>
      <c r="L534" s="51"/>
    </row>
    <row r="535" s="50" customFormat="1" spans="1:12">
      <c r="A535" s="51"/>
      <c r="B535" s="51"/>
      <c r="C535" s="51"/>
      <c r="D535" s="51"/>
      <c r="E535" s="51"/>
      <c r="F535" s="51"/>
      <c r="G535" s="51"/>
      <c r="H535" s="51"/>
      <c r="I535" s="63"/>
      <c r="J535" s="63"/>
      <c r="K535" s="51"/>
      <c r="L535" s="51"/>
    </row>
    <row r="536" s="50" customFormat="1" spans="1:12">
      <c r="A536" s="51"/>
      <c r="B536" s="51"/>
      <c r="C536" s="51"/>
      <c r="D536" s="51"/>
      <c r="E536" s="51"/>
      <c r="F536" s="51"/>
      <c r="G536" s="51"/>
      <c r="H536" s="51"/>
      <c r="I536" s="63"/>
      <c r="J536" s="63"/>
      <c r="K536" s="51"/>
      <c r="L536" s="51"/>
    </row>
    <row r="537" s="50" customFormat="1" spans="1:12">
      <c r="A537" s="51"/>
      <c r="B537" s="51"/>
      <c r="C537" s="51"/>
      <c r="D537" s="51"/>
      <c r="E537" s="51"/>
      <c r="F537" s="51"/>
      <c r="G537" s="51"/>
      <c r="H537" s="51"/>
      <c r="I537" s="63"/>
      <c r="J537" s="63"/>
      <c r="K537" s="51"/>
      <c r="L537" s="51"/>
    </row>
    <row r="538" s="50" customFormat="1" spans="1:12">
      <c r="A538" s="51"/>
      <c r="B538" s="51"/>
      <c r="C538" s="51"/>
      <c r="D538" s="51"/>
      <c r="E538" s="51"/>
      <c r="F538" s="51"/>
      <c r="G538" s="51"/>
      <c r="H538" s="51"/>
      <c r="I538" s="63"/>
      <c r="J538" s="63"/>
      <c r="K538" s="51"/>
      <c r="L538" s="51"/>
    </row>
    <row r="539" s="50" customFormat="1" spans="1:12">
      <c r="A539" s="51"/>
      <c r="B539" s="51"/>
      <c r="C539" s="51"/>
      <c r="D539" s="51"/>
      <c r="E539" s="51"/>
      <c r="F539" s="51"/>
      <c r="G539" s="51"/>
      <c r="H539" s="51"/>
      <c r="I539" s="63"/>
      <c r="J539" s="63"/>
      <c r="K539" s="51"/>
      <c r="L539" s="51"/>
    </row>
    <row r="540" s="50" customFormat="1" spans="1:12">
      <c r="A540" s="51"/>
      <c r="B540" s="51"/>
      <c r="C540" s="51"/>
      <c r="D540" s="51"/>
      <c r="E540" s="51"/>
      <c r="F540" s="51"/>
      <c r="G540" s="51"/>
      <c r="H540" s="51"/>
      <c r="I540" s="63"/>
      <c r="J540" s="63"/>
      <c r="K540" s="51"/>
      <c r="L540" s="51"/>
    </row>
    <row r="541" s="50" customFormat="1" spans="1:12">
      <c r="A541" s="51"/>
      <c r="B541" s="51"/>
      <c r="C541" s="51"/>
      <c r="D541" s="51"/>
      <c r="E541" s="51"/>
      <c r="F541" s="51"/>
      <c r="G541" s="51"/>
      <c r="H541" s="51"/>
      <c r="I541" s="63"/>
      <c r="J541" s="63"/>
      <c r="K541" s="51"/>
      <c r="L541" s="51"/>
    </row>
    <row r="542" s="50" customFormat="1" spans="1:12">
      <c r="A542" s="51"/>
      <c r="B542" s="51"/>
      <c r="C542" s="51"/>
      <c r="D542" s="51"/>
      <c r="E542" s="51"/>
      <c r="F542" s="51"/>
      <c r="G542" s="51"/>
      <c r="H542" s="51"/>
      <c r="I542" s="63"/>
      <c r="J542" s="63"/>
      <c r="K542" s="51"/>
      <c r="L542" s="51"/>
    </row>
    <row r="543" s="50" customFormat="1" spans="1:12">
      <c r="A543" s="51"/>
      <c r="B543" s="51"/>
      <c r="C543" s="51"/>
      <c r="D543" s="51"/>
      <c r="E543" s="51"/>
      <c r="F543" s="51"/>
      <c r="G543" s="51"/>
      <c r="H543" s="51"/>
      <c r="I543" s="63"/>
      <c r="J543" s="63"/>
      <c r="K543" s="51"/>
      <c r="L543" s="51"/>
    </row>
    <row r="544" s="50" customFormat="1" spans="1:12">
      <c r="A544" s="51"/>
      <c r="B544" s="51"/>
      <c r="C544" s="51"/>
      <c r="D544" s="51"/>
      <c r="E544" s="51"/>
      <c r="F544" s="51"/>
      <c r="G544" s="51"/>
      <c r="H544" s="51"/>
      <c r="I544" s="63"/>
      <c r="J544" s="63"/>
      <c r="K544" s="51"/>
      <c r="L544" s="51"/>
    </row>
    <row r="545" s="50" customFormat="1" spans="1:12">
      <c r="A545" s="51"/>
      <c r="B545" s="51"/>
      <c r="C545" s="51"/>
      <c r="D545" s="51"/>
      <c r="E545" s="51"/>
      <c r="F545" s="51"/>
      <c r="G545" s="51"/>
      <c r="H545" s="51"/>
      <c r="I545" s="63"/>
      <c r="J545" s="63"/>
      <c r="K545" s="51"/>
      <c r="L545" s="51"/>
    </row>
    <row r="546" s="50" customFormat="1" spans="1:12">
      <c r="A546" s="51"/>
      <c r="B546" s="51"/>
      <c r="C546" s="51"/>
      <c r="D546" s="51"/>
      <c r="E546" s="51"/>
      <c r="F546" s="51"/>
      <c r="G546" s="51"/>
      <c r="H546" s="51"/>
      <c r="I546" s="63"/>
      <c r="J546" s="63"/>
      <c r="K546" s="51"/>
      <c r="L546" s="51"/>
    </row>
    <row r="547" s="50" customFormat="1" spans="1:12">
      <c r="A547" s="51"/>
      <c r="B547" s="51"/>
      <c r="C547" s="51"/>
      <c r="D547" s="51"/>
      <c r="E547" s="51"/>
      <c r="F547" s="51"/>
      <c r="G547" s="51"/>
      <c r="H547" s="51"/>
      <c r="I547" s="63"/>
      <c r="J547" s="63"/>
      <c r="K547" s="51"/>
      <c r="L547" s="51"/>
    </row>
    <row r="548" s="50" customFormat="1" spans="1:12">
      <c r="A548" s="51"/>
      <c r="B548" s="51"/>
      <c r="C548" s="51"/>
      <c r="D548" s="51"/>
      <c r="E548" s="51"/>
      <c r="F548" s="51"/>
      <c r="G548" s="51"/>
      <c r="H548" s="51"/>
      <c r="I548" s="63"/>
      <c r="J548" s="63"/>
      <c r="K548" s="51"/>
      <c r="L548" s="51"/>
    </row>
    <row r="549" s="50" customFormat="1" spans="1:12">
      <c r="A549" s="51"/>
      <c r="B549" s="51"/>
      <c r="C549" s="51"/>
      <c r="D549" s="51"/>
      <c r="E549" s="51"/>
      <c r="F549" s="51"/>
      <c r="G549" s="51"/>
      <c r="H549" s="51"/>
      <c r="I549" s="63"/>
      <c r="J549" s="63"/>
      <c r="K549" s="51"/>
      <c r="L549" s="51"/>
    </row>
    <row r="550" s="50" customFormat="1" spans="1:12">
      <c r="A550" s="51"/>
      <c r="B550" s="51"/>
      <c r="C550" s="51"/>
      <c r="D550" s="51"/>
      <c r="E550" s="51"/>
      <c r="F550" s="51"/>
      <c r="G550" s="51"/>
      <c r="H550" s="51"/>
      <c r="I550" s="63"/>
      <c r="J550" s="63"/>
      <c r="K550" s="51"/>
      <c r="L550" s="51"/>
    </row>
    <row r="551" s="50" customFormat="1" spans="1:12">
      <c r="A551" s="51"/>
      <c r="B551" s="51"/>
      <c r="C551" s="51"/>
      <c r="D551" s="51"/>
      <c r="E551" s="51"/>
      <c r="F551" s="51"/>
      <c r="G551" s="51"/>
      <c r="H551" s="51"/>
      <c r="I551" s="63"/>
      <c r="J551" s="63"/>
      <c r="K551" s="51"/>
      <c r="L551" s="51"/>
    </row>
    <row r="552" s="50" customFormat="1" spans="1:12">
      <c r="A552" s="51"/>
      <c r="B552" s="51"/>
      <c r="C552" s="51"/>
      <c r="D552" s="51"/>
      <c r="E552" s="51"/>
      <c r="F552" s="51"/>
      <c r="G552" s="51"/>
      <c r="H552" s="51"/>
      <c r="I552" s="63"/>
      <c r="J552" s="63"/>
      <c r="K552" s="51"/>
      <c r="L552" s="51"/>
    </row>
    <row r="553" s="50" customFormat="1" spans="1:12">
      <c r="A553" s="51"/>
      <c r="B553" s="51"/>
      <c r="C553" s="51"/>
      <c r="D553" s="51"/>
      <c r="E553" s="51"/>
      <c r="F553" s="51"/>
      <c r="G553" s="51"/>
      <c r="H553" s="51"/>
      <c r="I553" s="63"/>
      <c r="J553" s="63"/>
      <c r="K553" s="51"/>
      <c r="L553" s="51"/>
    </row>
    <row r="554" s="50" customFormat="1" spans="1:12">
      <c r="A554" s="51"/>
      <c r="B554" s="51"/>
      <c r="C554" s="51"/>
      <c r="D554" s="51"/>
      <c r="E554" s="51"/>
      <c r="F554" s="51"/>
      <c r="G554" s="51"/>
      <c r="H554" s="51"/>
      <c r="I554" s="63"/>
      <c r="J554" s="63"/>
      <c r="K554" s="51"/>
      <c r="L554" s="51"/>
    </row>
    <row r="555" s="50" customFormat="1" spans="1:12">
      <c r="A555" s="51"/>
      <c r="B555" s="51"/>
      <c r="C555" s="51"/>
      <c r="D555" s="51"/>
      <c r="E555" s="51"/>
      <c r="F555" s="51"/>
      <c r="G555" s="51"/>
      <c r="H555" s="51"/>
      <c r="I555" s="63"/>
      <c r="J555" s="63"/>
      <c r="K555" s="51"/>
      <c r="L555" s="51"/>
    </row>
    <row r="556" s="50" customFormat="1" spans="1:12">
      <c r="A556" s="51"/>
      <c r="B556" s="51"/>
      <c r="C556" s="51"/>
      <c r="D556" s="51"/>
      <c r="E556" s="51"/>
      <c r="F556" s="51"/>
      <c r="G556" s="51"/>
      <c r="H556" s="51"/>
      <c r="I556" s="63"/>
      <c r="J556" s="63"/>
      <c r="K556" s="51"/>
      <c r="L556" s="51"/>
    </row>
    <row r="557" s="50" customFormat="1" spans="1:12">
      <c r="A557" s="51"/>
      <c r="B557" s="51"/>
      <c r="C557" s="51"/>
      <c r="D557" s="51"/>
      <c r="E557" s="51"/>
      <c r="F557" s="51"/>
      <c r="G557" s="51"/>
      <c r="H557" s="51"/>
      <c r="I557" s="63"/>
      <c r="J557" s="63"/>
      <c r="K557" s="51"/>
      <c r="L557" s="51"/>
    </row>
    <row r="558" s="50" customFormat="1" spans="1:12">
      <c r="A558" s="51"/>
      <c r="B558" s="51"/>
      <c r="C558" s="51"/>
      <c r="D558" s="51"/>
      <c r="E558" s="51"/>
      <c r="F558" s="51"/>
      <c r="G558" s="51"/>
      <c r="H558" s="51"/>
      <c r="I558" s="63"/>
      <c r="J558" s="63"/>
      <c r="K558" s="51"/>
      <c r="L558" s="51"/>
    </row>
    <row r="559" s="50" customFormat="1" spans="1:12">
      <c r="A559" s="51"/>
      <c r="B559" s="51"/>
      <c r="C559" s="51"/>
      <c r="D559" s="51"/>
      <c r="E559" s="51"/>
      <c r="F559" s="51"/>
      <c r="G559" s="51"/>
      <c r="H559" s="51"/>
      <c r="I559" s="63"/>
      <c r="J559" s="63"/>
      <c r="K559" s="51"/>
      <c r="L559" s="51"/>
    </row>
    <row r="560" s="50" customFormat="1" spans="1:12">
      <c r="A560" s="51"/>
      <c r="B560" s="51"/>
      <c r="C560" s="51"/>
      <c r="D560" s="51"/>
      <c r="E560" s="51"/>
      <c r="F560" s="51"/>
      <c r="G560" s="51"/>
      <c r="H560" s="51"/>
      <c r="I560" s="63"/>
      <c r="J560" s="63"/>
      <c r="K560" s="51"/>
      <c r="L560" s="51"/>
    </row>
    <row r="561" s="50" customFormat="1" spans="1:12">
      <c r="A561" s="51"/>
      <c r="B561" s="51"/>
      <c r="C561" s="51"/>
      <c r="D561" s="51"/>
      <c r="E561" s="51"/>
      <c r="F561" s="51"/>
      <c r="G561" s="51"/>
      <c r="H561" s="51"/>
      <c r="I561" s="63"/>
      <c r="J561" s="63"/>
      <c r="K561" s="51"/>
      <c r="L561" s="51"/>
    </row>
    <row r="562" s="50" customFormat="1" spans="1:12">
      <c r="A562" s="51"/>
      <c r="B562" s="51"/>
      <c r="C562" s="51"/>
      <c r="D562" s="51"/>
      <c r="E562" s="51"/>
      <c r="F562" s="51"/>
      <c r="G562" s="51"/>
      <c r="H562" s="51"/>
      <c r="I562" s="63"/>
      <c r="J562" s="63"/>
      <c r="K562" s="51"/>
      <c r="L562" s="51"/>
    </row>
    <row r="563" s="50" customFormat="1" spans="1:12">
      <c r="A563" s="51"/>
      <c r="B563" s="51"/>
      <c r="C563" s="51"/>
      <c r="D563" s="51"/>
      <c r="E563" s="51"/>
      <c r="F563" s="51"/>
      <c r="G563" s="51"/>
      <c r="H563" s="51"/>
      <c r="I563" s="63"/>
      <c r="J563" s="63"/>
      <c r="K563" s="51"/>
      <c r="L563" s="51"/>
    </row>
    <row r="564" s="50" customFormat="1" spans="1:12">
      <c r="A564" s="51"/>
      <c r="B564" s="51"/>
      <c r="C564" s="51"/>
      <c r="D564" s="51"/>
      <c r="E564" s="51"/>
      <c r="F564" s="51"/>
      <c r="G564" s="51"/>
      <c r="H564" s="51"/>
      <c r="I564" s="63"/>
      <c r="J564" s="63"/>
      <c r="K564" s="51"/>
      <c r="L564" s="51"/>
    </row>
    <row r="565" s="50" customFormat="1" spans="1:12">
      <c r="A565" s="51"/>
      <c r="B565" s="51"/>
      <c r="C565" s="51"/>
      <c r="D565" s="51"/>
      <c r="E565" s="51"/>
      <c r="F565" s="51"/>
      <c r="G565" s="51"/>
      <c r="H565" s="51"/>
      <c r="I565" s="63"/>
      <c r="J565" s="63"/>
      <c r="K565" s="51"/>
      <c r="L565" s="51"/>
    </row>
    <row r="566" s="50" customFormat="1" spans="1:12">
      <c r="A566" s="51"/>
      <c r="B566" s="51"/>
      <c r="C566" s="51"/>
      <c r="D566" s="51"/>
      <c r="E566" s="51"/>
      <c r="F566" s="51"/>
      <c r="G566" s="51"/>
      <c r="H566" s="51"/>
      <c r="I566" s="63"/>
      <c r="J566" s="63"/>
      <c r="K566" s="51"/>
      <c r="L566" s="51"/>
    </row>
    <row r="567" s="50" customFormat="1" spans="1:12">
      <c r="A567" s="51"/>
      <c r="B567" s="51"/>
      <c r="C567" s="51"/>
      <c r="D567" s="51"/>
      <c r="E567" s="51"/>
      <c r="F567" s="51"/>
      <c r="G567" s="51"/>
      <c r="H567" s="51"/>
      <c r="I567" s="63"/>
      <c r="J567" s="63"/>
      <c r="K567" s="51"/>
      <c r="L567" s="51"/>
    </row>
    <row r="568" s="50" customFormat="1" spans="1:12">
      <c r="A568" s="51"/>
      <c r="B568" s="51"/>
      <c r="C568" s="51"/>
      <c r="D568" s="51"/>
      <c r="E568" s="51"/>
      <c r="F568" s="51"/>
      <c r="G568" s="51"/>
      <c r="H568" s="51"/>
      <c r="I568" s="63"/>
      <c r="J568" s="63"/>
      <c r="K568" s="51"/>
      <c r="L568" s="51"/>
    </row>
    <row r="569" s="50" customFormat="1" spans="1:12">
      <c r="A569" s="51"/>
      <c r="B569" s="51"/>
      <c r="C569" s="51"/>
      <c r="D569" s="51"/>
      <c r="E569" s="51"/>
      <c r="F569" s="51"/>
      <c r="G569" s="51"/>
      <c r="H569" s="51"/>
      <c r="I569" s="63"/>
      <c r="J569" s="63"/>
      <c r="K569" s="51"/>
      <c r="L569" s="51"/>
    </row>
    <row r="570" s="50" customFormat="1" spans="1:12">
      <c r="A570" s="51"/>
      <c r="B570" s="51"/>
      <c r="C570" s="51"/>
      <c r="D570" s="51"/>
      <c r="E570" s="51"/>
      <c r="F570" s="51"/>
      <c r="G570" s="51"/>
      <c r="H570" s="51"/>
      <c r="I570" s="63"/>
      <c r="J570" s="63"/>
      <c r="K570" s="51"/>
      <c r="L570" s="51"/>
    </row>
    <row r="571" s="50" customFormat="1" spans="1:12">
      <c r="A571" s="51"/>
      <c r="B571" s="51"/>
      <c r="C571" s="51"/>
      <c r="D571" s="51"/>
      <c r="E571" s="51"/>
      <c r="F571" s="51"/>
      <c r="G571" s="51"/>
      <c r="H571" s="51"/>
      <c r="I571" s="63"/>
      <c r="J571" s="63"/>
      <c r="K571" s="51"/>
      <c r="L571" s="51"/>
    </row>
    <row r="572" s="50" customFormat="1" spans="1:12">
      <c r="A572" s="51"/>
      <c r="B572" s="51"/>
      <c r="C572" s="51"/>
      <c r="D572" s="51"/>
      <c r="E572" s="51"/>
      <c r="F572" s="51"/>
      <c r="G572" s="51"/>
      <c r="H572" s="51"/>
      <c r="I572" s="63"/>
      <c r="J572" s="63"/>
      <c r="K572" s="51"/>
      <c r="L572" s="51"/>
    </row>
    <row r="573" s="50" customFormat="1" spans="1:12">
      <c r="A573" s="51"/>
      <c r="B573" s="51"/>
      <c r="C573" s="51"/>
      <c r="D573" s="51"/>
      <c r="E573" s="51"/>
      <c r="F573" s="51"/>
      <c r="G573" s="51"/>
      <c r="H573" s="51"/>
      <c r="I573" s="63"/>
      <c r="J573" s="63"/>
      <c r="K573" s="51"/>
      <c r="L573" s="51"/>
    </row>
    <row r="574" s="50" customFormat="1" spans="1:12">
      <c r="A574" s="51"/>
      <c r="B574" s="51"/>
      <c r="C574" s="51"/>
      <c r="D574" s="51"/>
      <c r="E574" s="51"/>
      <c r="F574" s="51"/>
      <c r="G574" s="51"/>
      <c r="H574" s="51"/>
      <c r="I574" s="63"/>
      <c r="J574" s="63"/>
      <c r="K574" s="51"/>
      <c r="L574" s="51"/>
    </row>
    <row r="575" s="50" customFormat="1" spans="1:12">
      <c r="A575" s="51"/>
      <c r="B575" s="51"/>
      <c r="C575" s="51"/>
      <c r="D575" s="51"/>
      <c r="E575" s="51"/>
      <c r="F575" s="51"/>
      <c r="G575" s="51"/>
      <c r="H575" s="51"/>
      <c r="I575" s="63"/>
      <c r="J575" s="63"/>
      <c r="K575" s="51"/>
      <c r="L575" s="51"/>
    </row>
    <row r="576" s="50" customFormat="1" spans="1:12">
      <c r="A576" s="51"/>
      <c r="B576" s="51"/>
      <c r="C576" s="51"/>
      <c r="D576" s="51"/>
      <c r="E576" s="51"/>
      <c r="F576" s="51"/>
      <c r="G576" s="51"/>
      <c r="H576" s="51"/>
      <c r="I576" s="63"/>
      <c r="J576" s="63"/>
      <c r="K576" s="51"/>
      <c r="L576" s="51"/>
    </row>
    <row r="577" s="50" customFormat="1" spans="1:12">
      <c r="A577" s="51"/>
      <c r="B577" s="51"/>
      <c r="C577" s="51"/>
      <c r="D577" s="51"/>
      <c r="E577" s="51"/>
      <c r="F577" s="51"/>
      <c r="G577" s="51"/>
      <c r="H577" s="51"/>
      <c r="I577" s="63"/>
      <c r="J577" s="63"/>
      <c r="K577" s="51"/>
      <c r="L577" s="51"/>
    </row>
    <row r="578" s="50" customFormat="1" spans="1:12">
      <c r="A578" s="51"/>
      <c r="B578" s="51"/>
      <c r="C578" s="51"/>
      <c r="D578" s="51"/>
      <c r="E578" s="51"/>
      <c r="F578" s="51"/>
      <c r="G578" s="51"/>
      <c r="H578" s="51"/>
      <c r="I578" s="63"/>
      <c r="J578" s="63"/>
      <c r="K578" s="51"/>
      <c r="L578" s="51"/>
    </row>
    <row r="579" s="50" customFormat="1" spans="1:12">
      <c r="A579" s="51"/>
      <c r="B579" s="51"/>
      <c r="C579" s="51"/>
      <c r="D579" s="51"/>
      <c r="E579" s="51"/>
      <c r="F579" s="51"/>
      <c r="G579" s="51"/>
      <c r="H579" s="51"/>
      <c r="I579" s="63"/>
      <c r="J579" s="63"/>
      <c r="K579" s="51"/>
      <c r="L579" s="51"/>
    </row>
    <row r="580" s="50" customFormat="1" spans="1:12">
      <c r="A580" s="51"/>
      <c r="B580" s="51"/>
      <c r="C580" s="51"/>
      <c r="D580" s="51"/>
      <c r="E580" s="51"/>
      <c r="F580" s="51"/>
      <c r="G580" s="51"/>
      <c r="H580" s="51"/>
      <c r="I580" s="63"/>
      <c r="J580" s="63"/>
      <c r="K580" s="51"/>
      <c r="L580" s="51"/>
    </row>
    <row r="581" s="50" customFormat="1" spans="1:12">
      <c r="A581" s="51"/>
      <c r="B581" s="51"/>
      <c r="C581" s="51"/>
      <c r="D581" s="51"/>
      <c r="E581" s="51"/>
      <c r="F581" s="51"/>
      <c r="G581" s="51"/>
      <c r="H581" s="51"/>
      <c r="I581" s="63"/>
      <c r="J581" s="63"/>
      <c r="K581" s="51"/>
      <c r="L581" s="51"/>
    </row>
    <row r="582" s="50" customFormat="1" spans="1:12">
      <c r="A582" s="51"/>
      <c r="B582" s="51"/>
      <c r="C582" s="51"/>
      <c r="D582" s="51"/>
      <c r="E582" s="51"/>
      <c r="F582" s="51"/>
      <c r="G582" s="51"/>
      <c r="H582" s="51"/>
      <c r="I582" s="63"/>
      <c r="J582" s="63"/>
      <c r="K582" s="51"/>
      <c r="L582" s="51"/>
    </row>
    <row r="583" s="50" customFormat="1" spans="1:12">
      <c r="A583" s="51"/>
      <c r="B583" s="51"/>
      <c r="C583" s="51"/>
      <c r="D583" s="51"/>
      <c r="E583" s="51"/>
      <c r="F583" s="51"/>
      <c r="G583" s="51"/>
      <c r="H583" s="51"/>
      <c r="I583" s="63"/>
      <c r="J583" s="63"/>
      <c r="K583" s="51"/>
      <c r="L583" s="51"/>
    </row>
    <row r="584" s="50" customFormat="1" spans="1:12">
      <c r="A584" s="51"/>
      <c r="B584" s="51"/>
      <c r="C584" s="51"/>
      <c r="D584" s="51"/>
      <c r="E584" s="51"/>
      <c r="F584" s="51"/>
      <c r="G584" s="51"/>
      <c r="H584" s="51"/>
      <c r="I584" s="63"/>
      <c r="J584" s="63"/>
      <c r="K584" s="51"/>
      <c r="L584" s="51"/>
    </row>
    <row r="585" s="50" customFormat="1" spans="1:12">
      <c r="A585" s="51"/>
      <c r="B585" s="51"/>
      <c r="C585" s="51"/>
      <c r="D585" s="51"/>
      <c r="E585" s="51"/>
      <c r="F585" s="51"/>
      <c r="G585" s="51"/>
      <c r="H585" s="51"/>
      <c r="I585" s="63"/>
      <c r="J585" s="63"/>
      <c r="K585" s="51"/>
      <c r="L585" s="51"/>
    </row>
    <row r="586" s="50" customFormat="1" spans="1:12">
      <c r="A586" s="51"/>
      <c r="B586" s="51"/>
      <c r="C586" s="51"/>
      <c r="D586" s="51"/>
      <c r="E586" s="51"/>
      <c r="F586" s="51"/>
      <c r="G586" s="51"/>
      <c r="H586" s="51"/>
      <c r="I586" s="63"/>
      <c r="J586" s="63"/>
      <c r="K586" s="51"/>
      <c r="L586" s="51"/>
    </row>
    <row r="587" s="50" customFormat="1" spans="1:12">
      <c r="A587" s="51"/>
      <c r="B587" s="51"/>
      <c r="C587" s="51"/>
      <c r="D587" s="51"/>
      <c r="E587" s="51"/>
      <c r="F587" s="51"/>
      <c r="G587" s="51"/>
      <c r="H587" s="51"/>
      <c r="I587" s="63"/>
      <c r="J587" s="63"/>
      <c r="K587" s="51"/>
      <c r="L587" s="51"/>
    </row>
    <row r="588" s="50" customFormat="1" spans="1:12">
      <c r="A588" s="51"/>
      <c r="B588" s="51"/>
      <c r="C588" s="51"/>
      <c r="D588" s="51"/>
      <c r="E588" s="51"/>
      <c r="F588" s="51"/>
      <c r="G588" s="51"/>
      <c r="H588" s="51"/>
      <c r="I588" s="63"/>
      <c r="J588" s="63"/>
      <c r="K588" s="51"/>
      <c r="L588" s="51"/>
    </row>
    <row r="589" s="50" customFormat="1" spans="1:12">
      <c r="A589" s="51"/>
      <c r="B589" s="51"/>
      <c r="C589" s="51"/>
      <c r="D589" s="51"/>
      <c r="E589" s="51"/>
      <c r="F589" s="51"/>
      <c r="G589" s="51"/>
      <c r="H589" s="51"/>
      <c r="I589" s="63"/>
      <c r="J589" s="63"/>
      <c r="K589" s="51"/>
      <c r="L589" s="51"/>
    </row>
    <row r="590" s="50" customFormat="1" spans="1:12">
      <c r="A590" s="51"/>
      <c r="B590" s="51"/>
      <c r="C590" s="51"/>
      <c r="D590" s="51"/>
      <c r="E590" s="51"/>
      <c r="F590" s="51"/>
      <c r="G590" s="51"/>
      <c r="H590" s="51"/>
      <c r="I590" s="63"/>
      <c r="J590" s="63"/>
      <c r="K590" s="51"/>
      <c r="L590" s="51"/>
    </row>
    <row r="591" s="50" customFormat="1" spans="1:12">
      <c r="A591" s="51"/>
      <c r="B591" s="51"/>
      <c r="C591" s="51"/>
      <c r="D591" s="51"/>
      <c r="E591" s="51"/>
      <c r="F591" s="51"/>
      <c r="G591" s="51"/>
      <c r="H591" s="51"/>
      <c r="I591" s="63"/>
      <c r="J591" s="63"/>
      <c r="K591" s="51"/>
      <c r="L591" s="51"/>
    </row>
    <row r="592" s="50" customFormat="1" spans="1:12">
      <c r="A592" s="51"/>
      <c r="B592" s="51"/>
      <c r="C592" s="51"/>
      <c r="D592" s="51"/>
      <c r="E592" s="51"/>
      <c r="F592" s="51"/>
      <c r="G592" s="51"/>
      <c r="H592" s="51"/>
      <c r="I592" s="63"/>
      <c r="J592" s="63"/>
      <c r="K592" s="51"/>
      <c r="L592" s="51"/>
    </row>
    <row r="593" s="50" customFormat="1" spans="1:12">
      <c r="A593" s="51"/>
      <c r="B593" s="51"/>
      <c r="C593" s="51"/>
      <c r="D593" s="51"/>
      <c r="E593" s="51"/>
      <c r="F593" s="51"/>
      <c r="G593" s="51"/>
      <c r="H593" s="51"/>
      <c r="I593" s="63"/>
      <c r="J593" s="63"/>
      <c r="K593" s="51"/>
      <c r="L593" s="51"/>
    </row>
    <row r="594" s="50" customFormat="1" spans="1:12">
      <c r="A594" s="51"/>
      <c r="B594" s="51"/>
      <c r="C594" s="51"/>
      <c r="D594" s="51"/>
      <c r="E594" s="51"/>
      <c r="F594" s="51"/>
      <c r="G594" s="51"/>
      <c r="H594" s="51"/>
      <c r="I594" s="63"/>
      <c r="J594" s="63"/>
      <c r="K594" s="51"/>
      <c r="L594" s="51"/>
    </row>
    <row r="595" s="50" customFormat="1" spans="1:12">
      <c r="A595" s="51"/>
      <c r="B595" s="51"/>
      <c r="C595" s="51"/>
      <c r="D595" s="51"/>
      <c r="E595" s="51"/>
      <c r="F595" s="51"/>
      <c r="G595" s="51"/>
      <c r="H595" s="51"/>
      <c r="I595" s="63"/>
      <c r="J595" s="63"/>
      <c r="K595" s="51"/>
      <c r="L595" s="51"/>
    </row>
    <row r="596" s="50" customFormat="1" spans="1:12">
      <c r="A596" s="51"/>
      <c r="B596" s="51"/>
      <c r="C596" s="51"/>
      <c r="D596" s="51"/>
      <c r="E596" s="51"/>
      <c r="F596" s="51"/>
      <c r="G596" s="51"/>
      <c r="H596" s="51"/>
      <c r="I596" s="63"/>
      <c r="J596" s="63"/>
      <c r="K596" s="51"/>
      <c r="L596" s="51"/>
    </row>
    <row r="597" s="50" customFormat="1" spans="1:12">
      <c r="A597" s="51"/>
      <c r="B597" s="51"/>
      <c r="C597" s="51"/>
      <c r="D597" s="51"/>
      <c r="E597" s="51"/>
      <c r="F597" s="51"/>
      <c r="G597" s="51"/>
      <c r="H597" s="51"/>
      <c r="I597" s="63"/>
      <c r="J597" s="63"/>
      <c r="K597" s="51"/>
      <c r="L597" s="51"/>
    </row>
    <row r="598" s="50" customFormat="1" spans="1:12">
      <c r="A598" s="51"/>
      <c r="B598" s="51"/>
      <c r="C598" s="51"/>
      <c r="D598" s="51"/>
      <c r="E598" s="51"/>
      <c r="F598" s="51"/>
      <c r="G598" s="51"/>
      <c r="H598" s="51"/>
      <c r="I598" s="63"/>
      <c r="J598" s="63"/>
      <c r="K598" s="51"/>
      <c r="L598" s="51"/>
    </row>
    <row r="599" s="50" customFormat="1" spans="1:12">
      <c r="A599" s="51"/>
      <c r="B599" s="51"/>
      <c r="C599" s="51"/>
      <c r="D599" s="51"/>
      <c r="E599" s="51"/>
      <c r="F599" s="51"/>
      <c r="G599" s="51"/>
      <c r="H599" s="51"/>
      <c r="I599" s="63"/>
      <c r="J599" s="63"/>
      <c r="K599" s="51"/>
      <c r="L599" s="51"/>
    </row>
    <row r="600" s="50" customFormat="1" spans="1:12">
      <c r="A600" s="51"/>
      <c r="B600" s="51"/>
      <c r="C600" s="51"/>
      <c r="D600" s="51"/>
      <c r="E600" s="51"/>
      <c r="F600" s="51"/>
      <c r="G600" s="51"/>
      <c r="H600" s="51"/>
      <c r="I600" s="63"/>
      <c r="J600" s="63"/>
      <c r="K600" s="51"/>
      <c r="L600" s="51"/>
    </row>
    <row r="601" s="50" customFormat="1" spans="1:12">
      <c r="A601" s="51"/>
      <c r="B601" s="51"/>
      <c r="C601" s="51"/>
      <c r="D601" s="51"/>
      <c r="E601" s="51"/>
      <c r="F601" s="51"/>
      <c r="G601" s="51"/>
      <c r="H601" s="51"/>
      <c r="I601" s="63"/>
      <c r="J601" s="63"/>
      <c r="K601" s="51"/>
      <c r="L601" s="51"/>
    </row>
    <row r="602" s="50" customFormat="1" spans="1:12">
      <c r="A602" s="51"/>
      <c r="B602" s="51"/>
      <c r="C602" s="51"/>
      <c r="D602" s="51"/>
      <c r="E602" s="51"/>
      <c r="F602" s="51"/>
      <c r="G602" s="51"/>
      <c r="H602" s="51"/>
      <c r="I602" s="63"/>
      <c r="J602" s="63"/>
      <c r="K602" s="51"/>
      <c r="L602" s="51"/>
    </row>
    <row r="603" s="50" customFormat="1" spans="1:12">
      <c r="A603" s="51"/>
      <c r="B603" s="51"/>
      <c r="C603" s="51"/>
      <c r="D603" s="51"/>
      <c r="E603" s="51"/>
      <c r="F603" s="51"/>
      <c r="G603" s="51"/>
      <c r="H603" s="51"/>
      <c r="I603" s="63"/>
      <c r="J603" s="63"/>
      <c r="K603" s="51"/>
      <c r="L603" s="51"/>
    </row>
    <row r="604" s="50" customFormat="1" spans="1:12">
      <c r="A604" s="51"/>
      <c r="B604" s="51"/>
      <c r="C604" s="51"/>
      <c r="D604" s="51"/>
      <c r="E604" s="51"/>
      <c r="F604" s="51"/>
      <c r="G604" s="51"/>
      <c r="H604" s="51"/>
      <c r="I604" s="63"/>
      <c r="J604" s="63"/>
      <c r="K604" s="51"/>
      <c r="L604" s="51"/>
    </row>
    <row r="605" s="50" customFormat="1" spans="1:12">
      <c r="A605" s="51"/>
      <c r="B605" s="51"/>
      <c r="C605" s="51"/>
      <c r="D605" s="51"/>
      <c r="E605" s="51"/>
      <c r="F605" s="51"/>
      <c r="G605" s="51"/>
      <c r="H605" s="51"/>
      <c r="I605" s="63"/>
      <c r="J605" s="63"/>
      <c r="K605" s="51"/>
      <c r="L605" s="51"/>
    </row>
    <row r="606" s="50" customFormat="1" spans="1:12">
      <c r="A606" s="51"/>
      <c r="B606" s="51"/>
      <c r="C606" s="51"/>
      <c r="D606" s="51"/>
      <c r="E606" s="51"/>
      <c r="F606" s="51"/>
      <c r="G606" s="51"/>
      <c r="H606" s="51"/>
      <c r="I606" s="63"/>
      <c r="J606" s="63"/>
      <c r="K606" s="51"/>
      <c r="L606" s="51"/>
    </row>
    <row r="607" s="50" customFormat="1" spans="1:12">
      <c r="A607" s="51"/>
      <c r="B607" s="51"/>
      <c r="C607" s="51"/>
      <c r="D607" s="51"/>
      <c r="E607" s="51"/>
      <c r="F607" s="51"/>
      <c r="G607" s="51"/>
      <c r="H607" s="51"/>
      <c r="I607" s="63"/>
      <c r="J607" s="63"/>
      <c r="K607" s="51"/>
      <c r="L607" s="51"/>
    </row>
    <row r="608" s="50" customFormat="1" spans="1:12">
      <c r="A608" s="51"/>
      <c r="B608" s="51"/>
      <c r="C608" s="51"/>
      <c r="D608" s="51"/>
      <c r="E608" s="51"/>
      <c r="F608" s="51"/>
      <c r="G608" s="51"/>
      <c r="H608" s="51"/>
      <c r="I608" s="63"/>
      <c r="J608" s="63"/>
      <c r="K608" s="51"/>
      <c r="L608" s="51"/>
    </row>
    <row r="609" s="50" customFormat="1" spans="1:12">
      <c r="A609" s="51"/>
      <c r="B609" s="51"/>
      <c r="C609" s="51"/>
      <c r="D609" s="51"/>
      <c r="E609" s="51"/>
      <c r="F609" s="51"/>
      <c r="G609" s="51"/>
      <c r="H609" s="51"/>
      <c r="I609" s="63"/>
      <c r="J609" s="63"/>
      <c r="K609" s="51"/>
      <c r="L609" s="51"/>
    </row>
    <row r="610" s="50" customFormat="1" spans="1:12">
      <c r="A610" s="51"/>
      <c r="B610" s="51"/>
      <c r="C610" s="51"/>
      <c r="D610" s="51"/>
      <c r="E610" s="51"/>
      <c r="F610" s="51"/>
      <c r="G610" s="51"/>
      <c r="H610" s="51"/>
      <c r="I610" s="63"/>
      <c r="J610" s="63"/>
      <c r="K610" s="51"/>
      <c r="L610" s="51"/>
    </row>
    <row r="611" s="50" customFormat="1" spans="1:12">
      <c r="A611" s="51"/>
      <c r="B611" s="51"/>
      <c r="C611" s="51"/>
      <c r="D611" s="51"/>
      <c r="E611" s="51"/>
      <c r="F611" s="51"/>
      <c r="G611" s="51"/>
      <c r="H611" s="51"/>
      <c r="I611" s="63"/>
      <c r="J611" s="63"/>
      <c r="K611" s="51"/>
      <c r="L611" s="51"/>
    </row>
    <row r="612" s="50" customFormat="1" spans="1:12">
      <c r="A612" s="51"/>
      <c r="B612" s="51"/>
      <c r="C612" s="51"/>
      <c r="D612" s="51"/>
      <c r="E612" s="51"/>
      <c r="F612" s="51"/>
      <c r="G612" s="51"/>
      <c r="H612" s="51"/>
      <c r="I612" s="63"/>
      <c r="J612" s="63"/>
      <c r="K612" s="51"/>
      <c r="L612" s="51"/>
    </row>
    <row r="613" s="50" customFormat="1" spans="1:12">
      <c r="A613" s="51"/>
      <c r="B613" s="51"/>
      <c r="C613" s="51"/>
      <c r="D613" s="51"/>
      <c r="E613" s="51"/>
      <c r="F613" s="51"/>
      <c r="G613" s="51"/>
      <c r="H613" s="51"/>
      <c r="I613" s="63"/>
      <c r="J613" s="63"/>
      <c r="K613" s="51"/>
      <c r="L613" s="51"/>
    </row>
    <row r="614" s="50" customFormat="1" spans="1:12">
      <c r="A614" s="51"/>
      <c r="B614" s="51"/>
      <c r="C614" s="51"/>
      <c r="D614" s="51"/>
      <c r="E614" s="51"/>
      <c r="F614" s="51"/>
      <c r="G614" s="51"/>
      <c r="H614" s="51"/>
      <c r="I614" s="63"/>
      <c r="J614" s="63"/>
      <c r="K614" s="51"/>
      <c r="L614" s="51"/>
    </row>
    <row r="615" s="50" customFormat="1" spans="1:12">
      <c r="A615" s="51"/>
      <c r="B615" s="51"/>
      <c r="C615" s="51"/>
      <c r="D615" s="51"/>
      <c r="E615" s="51"/>
      <c r="F615" s="51"/>
      <c r="G615" s="51"/>
      <c r="H615" s="51"/>
      <c r="I615" s="63"/>
      <c r="J615" s="63"/>
      <c r="K615" s="51"/>
      <c r="L615" s="51"/>
    </row>
    <row r="616" s="50" customFormat="1" spans="1:12">
      <c r="A616" s="51"/>
      <c r="B616" s="51"/>
      <c r="C616" s="51"/>
      <c r="D616" s="51"/>
      <c r="E616" s="51"/>
      <c r="F616" s="51"/>
      <c r="G616" s="51"/>
      <c r="H616" s="51"/>
      <c r="I616" s="63"/>
      <c r="J616" s="63"/>
      <c r="K616" s="51"/>
      <c r="L616" s="51"/>
    </row>
    <row r="617" s="50" customFormat="1" spans="1:12">
      <c r="A617" s="51"/>
      <c r="B617" s="51"/>
      <c r="C617" s="51"/>
      <c r="D617" s="51"/>
      <c r="E617" s="51"/>
      <c r="F617" s="51"/>
      <c r="G617" s="51"/>
      <c r="H617" s="51"/>
      <c r="I617" s="63"/>
      <c r="J617" s="63"/>
      <c r="K617" s="51"/>
      <c r="L617" s="51"/>
    </row>
    <row r="618" s="50" customFormat="1" spans="1:12">
      <c r="A618" s="51"/>
      <c r="B618" s="51"/>
      <c r="C618" s="51"/>
      <c r="D618" s="51"/>
      <c r="E618" s="51"/>
      <c r="F618" s="51"/>
      <c r="G618" s="51"/>
      <c r="H618" s="51"/>
      <c r="I618" s="63"/>
      <c r="J618" s="63"/>
      <c r="K618" s="51"/>
      <c r="L618" s="51"/>
    </row>
    <row r="619" s="50" customFormat="1" spans="1:12">
      <c r="A619" s="51"/>
      <c r="B619" s="51"/>
      <c r="C619" s="51"/>
      <c r="D619" s="51"/>
      <c r="E619" s="51"/>
      <c r="F619" s="51"/>
      <c r="G619" s="51"/>
      <c r="H619" s="51"/>
      <c r="I619" s="63"/>
      <c r="J619" s="63"/>
      <c r="K619" s="51"/>
      <c r="L619" s="51"/>
    </row>
    <row r="620" s="50" customFormat="1" spans="1:12">
      <c r="A620" s="51"/>
      <c r="B620" s="51"/>
      <c r="C620" s="51"/>
      <c r="D620" s="51"/>
      <c r="E620" s="51"/>
      <c r="F620" s="51"/>
      <c r="G620" s="51"/>
      <c r="H620" s="51"/>
      <c r="I620" s="63"/>
      <c r="J620" s="63"/>
      <c r="K620" s="51"/>
      <c r="L620" s="51"/>
    </row>
    <row r="621" s="50" customFormat="1" spans="1:12">
      <c r="A621" s="51"/>
      <c r="B621" s="51"/>
      <c r="C621" s="51"/>
      <c r="D621" s="51"/>
      <c r="E621" s="51"/>
      <c r="F621" s="51"/>
      <c r="G621" s="51"/>
      <c r="H621" s="51"/>
      <c r="I621" s="63"/>
      <c r="J621" s="63"/>
      <c r="K621" s="51"/>
      <c r="L621" s="51"/>
    </row>
    <row r="622" s="50" customFormat="1" spans="1:12">
      <c r="A622" s="51"/>
      <c r="B622" s="51"/>
      <c r="C622" s="51"/>
      <c r="D622" s="51"/>
      <c r="E622" s="51"/>
      <c r="F622" s="51"/>
      <c r="G622" s="51"/>
      <c r="H622" s="51"/>
      <c r="I622" s="63"/>
      <c r="J622" s="63"/>
      <c r="K622" s="51"/>
      <c r="L622" s="51"/>
    </row>
    <row r="623" s="50" customFormat="1" spans="1:12">
      <c r="A623" s="51"/>
      <c r="B623" s="51"/>
      <c r="C623" s="51"/>
      <c r="D623" s="51"/>
      <c r="E623" s="51"/>
      <c r="F623" s="51"/>
      <c r="G623" s="51"/>
      <c r="H623" s="51"/>
      <c r="I623" s="63"/>
      <c r="J623" s="63"/>
      <c r="K623" s="51"/>
      <c r="L623" s="51"/>
    </row>
    <row r="624" s="50" customFormat="1" spans="1:12">
      <c r="A624" s="51"/>
      <c r="B624" s="51"/>
      <c r="C624" s="51"/>
      <c r="D624" s="51"/>
      <c r="E624" s="51"/>
      <c r="F624" s="51"/>
      <c r="G624" s="51"/>
      <c r="H624" s="51"/>
      <c r="I624" s="63"/>
      <c r="J624" s="63"/>
      <c r="K624" s="51"/>
      <c r="L624" s="51"/>
    </row>
    <row r="625" s="50" customFormat="1" spans="1:12">
      <c r="A625" s="51"/>
      <c r="B625" s="51"/>
      <c r="C625" s="51"/>
      <c r="D625" s="51"/>
      <c r="E625" s="51"/>
      <c r="F625" s="51"/>
      <c r="G625" s="51"/>
      <c r="H625" s="51"/>
      <c r="I625" s="63"/>
      <c r="J625" s="63"/>
      <c r="K625" s="51"/>
      <c r="L625" s="51"/>
    </row>
    <row r="626" s="50" customFormat="1" spans="1:12">
      <c r="A626" s="51"/>
      <c r="B626" s="51"/>
      <c r="C626" s="51"/>
      <c r="D626" s="51"/>
      <c r="E626" s="51"/>
      <c r="F626" s="51"/>
      <c r="G626" s="51"/>
      <c r="H626" s="51"/>
      <c r="I626" s="51"/>
      <c r="J626" s="51"/>
      <c r="K626" s="51"/>
      <c r="L626" s="51"/>
    </row>
    <row r="627" s="50" customFormat="1" spans="1:12">
      <c r="A627" s="51"/>
      <c r="B627" s="51"/>
      <c r="C627" s="51"/>
      <c r="D627" s="51"/>
      <c r="E627" s="51"/>
      <c r="F627" s="51"/>
      <c r="G627" s="51"/>
      <c r="H627" s="51"/>
      <c r="I627" s="51"/>
      <c r="J627" s="51"/>
      <c r="K627" s="51"/>
      <c r="L627" s="51"/>
    </row>
    <row r="628" s="50" customFormat="1" spans="1:12">
      <c r="A628" s="51"/>
      <c r="B628" s="51"/>
      <c r="C628" s="51"/>
      <c r="D628" s="51"/>
      <c r="E628" s="51"/>
      <c r="F628" s="51"/>
      <c r="G628" s="51"/>
      <c r="H628" s="51"/>
      <c r="I628" s="51"/>
      <c r="J628" s="51"/>
      <c r="K628" s="51"/>
      <c r="L628" s="51"/>
    </row>
    <row r="629" s="50" customFormat="1" spans="1:12">
      <c r="A629" s="51"/>
      <c r="B629" s="51"/>
      <c r="C629" s="51"/>
      <c r="D629" s="51"/>
      <c r="E629" s="51"/>
      <c r="F629" s="51"/>
      <c r="G629" s="51"/>
      <c r="H629" s="51"/>
      <c r="I629" s="51"/>
      <c r="J629" s="51"/>
      <c r="K629" s="51"/>
      <c r="L629" s="51"/>
    </row>
    <row r="630" s="50" customFormat="1" spans="1:12">
      <c r="A630" s="51"/>
      <c r="B630" s="51"/>
      <c r="C630" s="51"/>
      <c r="D630" s="51"/>
      <c r="E630" s="51"/>
      <c r="F630" s="51"/>
      <c r="G630" s="51"/>
      <c r="H630" s="51"/>
      <c r="I630" s="51"/>
      <c r="J630" s="51"/>
      <c r="K630" s="51"/>
      <c r="L630" s="51"/>
    </row>
    <row r="631" s="50" customFormat="1" spans="1:12">
      <c r="A631" s="51"/>
      <c r="B631" s="51"/>
      <c r="C631" s="51"/>
      <c r="D631" s="51"/>
      <c r="E631" s="51"/>
      <c r="F631" s="51"/>
      <c r="G631" s="51"/>
      <c r="H631" s="51"/>
      <c r="I631" s="51"/>
      <c r="J631" s="51"/>
      <c r="K631" s="51"/>
      <c r="L631" s="51"/>
    </row>
    <row r="632" s="50" customFormat="1" spans="1:12">
      <c r="A632" s="51"/>
      <c r="B632" s="51"/>
      <c r="C632" s="51"/>
      <c r="D632" s="51"/>
      <c r="E632" s="51"/>
      <c r="F632" s="51"/>
      <c r="G632" s="51"/>
      <c r="H632" s="51"/>
      <c r="I632" s="51"/>
      <c r="J632" s="51"/>
      <c r="K632" s="51"/>
      <c r="L632" s="51"/>
    </row>
    <row r="633" s="50" customFormat="1" spans="1:12">
      <c r="A633" s="51"/>
      <c r="B633" s="51"/>
      <c r="C633" s="51"/>
      <c r="D633" s="51"/>
      <c r="E633" s="51"/>
      <c r="F633" s="51"/>
      <c r="G633" s="51"/>
      <c r="H633" s="51"/>
      <c r="I633" s="51"/>
      <c r="J633" s="51"/>
      <c r="K633" s="51"/>
      <c r="L633" s="51"/>
    </row>
    <row r="634" s="50" customFormat="1" spans="1:12">
      <c r="A634" s="51"/>
      <c r="B634" s="51"/>
      <c r="C634" s="51"/>
      <c r="D634" s="51"/>
      <c r="E634" s="51"/>
      <c r="F634" s="51"/>
      <c r="G634" s="51"/>
      <c r="H634" s="51"/>
      <c r="I634" s="51"/>
      <c r="J634" s="51"/>
      <c r="K634" s="51"/>
      <c r="L634" s="51"/>
    </row>
    <row r="635" s="50" customFormat="1" spans="1:12">
      <c r="A635" s="51"/>
      <c r="B635" s="51"/>
      <c r="C635" s="51"/>
      <c r="D635" s="51"/>
      <c r="E635" s="51"/>
      <c r="F635" s="51"/>
      <c r="G635" s="51"/>
      <c r="H635" s="51"/>
      <c r="I635" s="51"/>
      <c r="J635" s="51"/>
      <c r="K635" s="51"/>
      <c r="L635" s="51"/>
    </row>
    <row r="636" s="50" customFormat="1" spans="1:12">
      <c r="A636" s="51"/>
      <c r="B636" s="51"/>
      <c r="C636" s="51"/>
      <c r="D636" s="51"/>
      <c r="E636" s="51"/>
      <c r="F636" s="51"/>
      <c r="G636" s="51"/>
      <c r="H636" s="51"/>
      <c r="I636" s="51"/>
      <c r="J636" s="51"/>
      <c r="K636" s="51"/>
      <c r="L636" s="51"/>
    </row>
    <row r="637" s="50" customFormat="1" spans="1:12">
      <c r="A637" s="51"/>
      <c r="B637" s="51"/>
      <c r="C637" s="51"/>
      <c r="D637" s="51"/>
      <c r="E637" s="51"/>
      <c r="F637" s="51"/>
      <c r="G637" s="51"/>
      <c r="H637" s="51"/>
      <c r="I637" s="51"/>
      <c r="J637" s="51"/>
      <c r="K637" s="51"/>
      <c r="L637" s="51"/>
    </row>
    <row r="638" s="50" customFormat="1" spans="1:12">
      <c r="A638" s="51"/>
      <c r="B638" s="51"/>
      <c r="C638" s="51"/>
      <c r="D638" s="51"/>
      <c r="E638" s="51"/>
      <c r="F638" s="51"/>
      <c r="G638" s="51"/>
      <c r="H638" s="51"/>
      <c r="I638" s="51"/>
      <c r="J638" s="51"/>
      <c r="K638" s="51"/>
      <c r="L638" s="51"/>
    </row>
    <row r="639" s="50" customFormat="1" spans="1:12">
      <c r="A639" s="51"/>
      <c r="B639" s="51"/>
      <c r="C639" s="51"/>
      <c r="D639" s="51"/>
      <c r="E639" s="51"/>
      <c r="F639" s="51"/>
      <c r="G639" s="51"/>
      <c r="H639" s="51"/>
      <c r="I639" s="51"/>
      <c r="J639" s="51"/>
      <c r="K639" s="51"/>
      <c r="L639" s="51"/>
    </row>
    <row r="640" s="50" customFormat="1" spans="1:12">
      <c r="A640" s="51"/>
      <c r="B640" s="51"/>
      <c r="C640" s="51"/>
      <c r="D640" s="51"/>
      <c r="E640" s="51"/>
      <c r="F640" s="51"/>
      <c r="G640" s="51"/>
      <c r="H640" s="51"/>
      <c r="I640" s="51"/>
      <c r="J640" s="51"/>
      <c r="K640" s="51"/>
      <c r="L640" s="51"/>
    </row>
    <row r="641" s="50" customFormat="1" spans="1:12">
      <c r="A641" s="51"/>
      <c r="B641" s="51"/>
      <c r="C641" s="51"/>
      <c r="D641" s="51"/>
      <c r="E641" s="51"/>
      <c r="F641" s="51"/>
      <c r="G641" s="51"/>
      <c r="H641" s="51"/>
      <c r="I641" s="51"/>
      <c r="J641" s="51"/>
      <c r="K641" s="51"/>
      <c r="L641" s="51"/>
    </row>
    <row r="642" s="50" customFormat="1" spans="1:12">
      <c r="A642" s="51"/>
      <c r="B642" s="51"/>
      <c r="C642" s="51"/>
      <c r="D642" s="51"/>
      <c r="E642" s="51"/>
      <c r="F642" s="51"/>
      <c r="G642" s="51"/>
      <c r="H642" s="51"/>
      <c r="I642" s="51"/>
      <c r="J642" s="51"/>
      <c r="K642" s="51"/>
      <c r="L642" s="51"/>
    </row>
    <row r="643" s="50" customFormat="1" spans="1:12">
      <c r="A643" s="51"/>
      <c r="B643" s="51"/>
      <c r="C643" s="51"/>
      <c r="D643" s="51"/>
      <c r="E643" s="51"/>
      <c r="F643" s="51"/>
      <c r="G643" s="51"/>
      <c r="H643" s="51"/>
      <c r="I643" s="51"/>
      <c r="J643" s="51"/>
      <c r="K643" s="51"/>
      <c r="L643" s="51"/>
    </row>
    <row r="644" s="50" customFormat="1" spans="1:12">
      <c r="A644" s="51"/>
      <c r="B644" s="51"/>
      <c r="C644" s="51"/>
      <c r="D644" s="51"/>
      <c r="E644" s="51"/>
      <c r="F644" s="51"/>
      <c r="G644" s="51"/>
      <c r="H644" s="51"/>
      <c r="I644" s="51"/>
      <c r="J644" s="51"/>
      <c r="K644" s="51"/>
      <c r="L644" s="51"/>
    </row>
    <row r="645" s="50" customFormat="1" spans="1:12">
      <c r="A645" s="51"/>
      <c r="B645" s="51"/>
      <c r="C645" s="51"/>
      <c r="D645" s="51"/>
      <c r="E645" s="51"/>
      <c r="F645" s="51"/>
      <c r="G645" s="51"/>
      <c r="H645" s="51"/>
      <c r="I645" s="51"/>
      <c r="J645" s="51"/>
      <c r="K645" s="51"/>
      <c r="L645" s="51"/>
    </row>
    <row r="646" s="50" customFormat="1" spans="1:12">
      <c r="A646" s="51"/>
      <c r="B646" s="51"/>
      <c r="C646" s="51"/>
      <c r="D646" s="51"/>
      <c r="E646" s="51"/>
      <c r="F646" s="51"/>
      <c r="G646" s="51"/>
      <c r="H646" s="51"/>
      <c r="I646" s="51"/>
      <c r="J646" s="51"/>
      <c r="K646" s="51"/>
      <c r="L646" s="51"/>
    </row>
    <row r="647" s="50" customFormat="1" spans="1:12">
      <c r="A647" s="51"/>
      <c r="B647" s="51"/>
      <c r="C647" s="51"/>
      <c r="D647" s="51"/>
      <c r="E647" s="51"/>
      <c r="F647" s="51"/>
      <c r="G647" s="51"/>
      <c r="H647" s="51"/>
      <c r="I647" s="51"/>
      <c r="J647" s="51"/>
      <c r="K647" s="51"/>
      <c r="L647" s="51"/>
    </row>
    <row r="648" s="50" customFormat="1" spans="1:12">
      <c r="A648" s="51"/>
      <c r="B648" s="51"/>
      <c r="C648" s="51"/>
      <c r="D648" s="51"/>
      <c r="E648" s="51"/>
      <c r="F648" s="51"/>
      <c r="G648" s="51"/>
      <c r="H648" s="51"/>
      <c r="I648" s="51"/>
      <c r="J648" s="51"/>
      <c r="K648" s="51"/>
      <c r="L648" s="51"/>
    </row>
    <row r="649" s="50" customFormat="1" spans="1:12">
      <c r="A649" s="51"/>
      <c r="B649" s="51"/>
      <c r="C649" s="51"/>
      <c r="D649" s="51"/>
      <c r="E649" s="51"/>
      <c r="F649" s="51"/>
      <c r="G649" s="51"/>
      <c r="H649" s="51"/>
      <c r="I649" s="51"/>
      <c r="J649" s="51"/>
      <c r="K649" s="51"/>
      <c r="L649" s="51"/>
    </row>
    <row r="650" s="50" customFormat="1" spans="1:12">
      <c r="A650" s="51"/>
      <c r="B650" s="51"/>
      <c r="C650" s="51"/>
      <c r="D650" s="51"/>
      <c r="E650" s="51"/>
      <c r="F650" s="51"/>
      <c r="G650" s="51"/>
      <c r="H650" s="51"/>
      <c r="I650" s="51"/>
      <c r="J650" s="51"/>
      <c r="K650" s="51"/>
      <c r="L650" s="51"/>
    </row>
    <row r="651" s="50" customFormat="1" spans="1:12">
      <c r="A651" s="51"/>
      <c r="B651" s="51"/>
      <c r="C651" s="51"/>
      <c r="D651" s="51"/>
      <c r="E651" s="51"/>
      <c r="F651" s="51"/>
      <c r="G651" s="51"/>
      <c r="H651" s="51"/>
      <c r="I651" s="51"/>
      <c r="J651" s="51"/>
      <c r="K651" s="51"/>
      <c r="L651" s="51"/>
    </row>
    <row r="652" s="50" customFormat="1" spans="1:12">
      <c r="A652" s="51"/>
      <c r="B652" s="51"/>
      <c r="C652" s="51"/>
      <c r="D652" s="51"/>
      <c r="E652" s="51"/>
      <c r="F652" s="51"/>
      <c r="G652" s="51"/>
      <c r="H652" s="51"/>
      <c r="I652" s="51"/>
      <c r="J652" s="51"/>
      <c r="K652" s="51"/>
      <c r="L652" s="51"/>
    </row>
    <row r="653" s="50" customFormat="1" spans="1:12">
      <c r="A653" s="51"/>
      <c r="B653" s="51"/>
      <c r="C653" s="51"/>
      <c r="D653" s="51"/>
      <c r="E653" s="51"/>
      <c r="F653" s="51"/>
      <c r="G653" s="51"/>
      <c r="H653" s="51"/>
      <c r="I653" s="51"/>
      <c r="J653" s="51"/>
      <c r="K653" s="51"/>
      <c r="L653" s="51"/>
    </row>
    <row r="654" s="50" customFormat="1" spans="1:12">
      <c r="A654" s="51"/>
      <c r="B654" s="51"/>
      <c r="C654" s="51"/>
      <c r="D654" s="51"/>
      <c r="E654" s="51"/>
      <c r="F654" s="51"/>
      <c r="G654" s="51"/>
      <c r="H654" s="51"/>
      <c r="I654" s="51"/>
      <c r="J654" s="51"/>
      <c r="K654" s="51"/>
      <c r="L654" s="51"/>
    </row>
    <row r="655" s="50" customFormat="1" spans="1:12">
      <c r="A655" s="51"/>
      <c r="B655" s="51"/>
      <c r="C655" s="51"/>
      <c r="D655" s="51"/>
      <c r="E655" s="51"/>
      <c r="F655" s="51"/>
      <c r="G655" s="51"/>
      <c r="H655" s="51"/>
      <c r="I655" s="51"/>
      <c r="J655" s="51"/>
      <c r="K655" s="51"/>
      <c r="L655" s="51"/>
    </row>
    <row r="656" s="50" customFormat="1" spans="1:12">
      <c r="A656" s="51"/>
      <c r="B656" s="51"/>
      <c r="C656" s="51"/>
      <c r="D656" s="51"/>
      <c r="E656" s="51"/>
      <c r="F656" s="51"/>
      <c r="G656" s="51"/>
      <c r="H656" s="51"/>
      <c r="I656" s="51"/>
      <c r="J656" s="51"/>
      <c r="K656" s="51"/>
      <c r="L656" s="51"/>
    </row>
    <row r="657" s="50" customFormat="1" spans="1:12">
      <c r="A657" s="51"/>
      <c r="B657" s="51"/>
      <c r="C657" s="51"/>
      <c r="D657" s="51"/>
      <c r="E657" s="51"/>
      <c r="F657" s="51"/>
      <c r="G657" s="51"/>
      <c r="H657" s="51"/>
      <c r="I657" s="51"/>
      <c r="J657" s="51"/>
      <c r="K657" s="51"/>
      <c r="L657" s="51"/>
    </row>
    <row r="658" s="50" customFormat="1" spans="1:12">
      <c r="A658" s="51"/>
      <c r="B658" s="51"/>
      <c r="C658" s="51"/>
      <c r="D658" s="51"/>
      <c r="E658" s="51"/>
      <c r="F658" s="51"/>
      <c r="G658" s="51"/>
      <c r="H658" s="51"/>
      <c r="I658" s="51"/>
      <c r="J658" s="51"/>
      <c r="K658" s="51"/>
      <c r="L658" s="51"/>
    </row>
    <row r="659" s="50" customFormat="1" spans="1:12">
      <c r="A659" s="51"/>
      <c r="B659" s="51"/>
      <c r="C659" s="51"/>
      <c r="D659" s="51"/>
      <c r="E659" s="51"/>
      <c r="F659" s="51"/>
      <c r="G659" s="51"/>
      <c r="H659" s="51"/>
      <c r="I659" s="51"/>
      <c r="J659" s="51"/>
      <c r="K659" s="51"/>
      <c r="L659" s="51"/>
    </row>
    <row r="660" s="50" customFormat="1" spans="1:12">
      <c r="A660" s="51"/>
      <c r="B660" s="51"/>
      <c r="C660" s="51"/>
      <c r="D660" s="51"/>
      <c r="E660" s="51"/>
      <c r="F660" s="51"/>
      <c r="G660" s="51"/>
      <c r="H660" s="51"/>
      <c r="I660" s="51"/>
      <c r="J660" s="51"/>
      <c r="K660" s="51"/>
      <c r="L660" s="51"/>
    </row>
    <row r="661" s="50" customFormat="1" spans="1:12">
      <c r="A661" s="51"/>
      <c r="B661" s="51"/>
      <c r="C661" s="51"/>
      <c r="D661" s="51"/>
      <c r="E661" s="51"/>
      <c r="F661" s="51"/>
      <c r="G661" s="51"/>
      <c r="H661" s="51"/>
      <c r="I661" s="51"/>
      <c r="J661" s="51"/>
      <c r="K661" s="51"/>
      <c r="L661" s="51"/>
    </row>
    <row r="662" s="50" customFormat="1" spans="1:12">
      <c r="A662" s="51"/>
      <c r="B662" s="51"/>
      <c r="C662" s="51"/>
      <c r="D662" s="51"/>
      <c r="E662" s="51"/>
      <c r="F662" s="51"/>
      <c r="G662" s="51"/>
      <c r="H662" s="51"/>
      <c r="I662" s="51"/>
      <c r="J662" s="51"/>
      <c r="K662" s="51"/>
      <c r="L662" s="51"/>
    </row>
    <row r="663" s="50" customFormat="1" spans="1:12">
      <c r="A663" s="51"/>
      <c r="B663" s="51"/>
      <c r="C663" s="51"/>
      <c r="D663" s="51"/>
      <c r="E663" s="51"/>
      <c r="F663" s="51"/>
      <c r="G663" s="51"/>
      <c r="H663" s="51"/>
      <c r="I663" s="51"/>
      <c r="J663" s="51"/>
      <c r="K663" s="51"/>
      <c r="L663" s="51"/>
    </row>
    <row r="664" s="50" customFormat="1" spans="1:12">
      <c r="A664" s="51"/>
      <c r="B664" s="51"/>
      <c r="C664" s="51"/>
      <c r="D664" s="51"/>
      <c r="E664" s="51"/>
      <c r="F664" s="51"/>
      <c r="G664" s="51"/>
      <c r="H664" s="51"/>
      <c r="I664" s="51"/>
      <c r="J664" s="51"/>
      <c r="K664" s="51"/>
      <c r="L664" s="51"/>
    </row>
    <row r="665" s="50" customFormat="1" spans="1:12">
      <c r="A665" s="51"/>
      <c r="B665" s="51"/>
      <c r="C665" s="51"/>
      <c r="D665" s="51"/>
      <c r="E665" s="51"/>
      <c r="F665" s="51"/>
      <c r="G665" s="51"/>
      <c r="H665" s="51"/>
      <c r="I665" s="51"/>
      <c r="J665" s="51"/>
      <c r="K665" s="51"/>
      <c r="L665" s="51"/>
    </row>
    <row r="666" s="50" customFormat="1" spans="1:12">
      <c r="A666" s="51"/>
      <c r="B666" s="51"/>
      <c r="C666" s="51"/>
      <c r="D666" s="51"/>
      <c r="E666" s="51"/>
      <c r="F666" s="51"/>
      <c r="G666" s="51"/>
      <c r="H666" s="51"/>
      <c r="I666" s="51"/>
      <c r="J666" s="51"/>
      <c r="K666" s="51"/>
      <c r="L666" s="51"/>
    </row>
    <row r="667" s="50" customFormat="1" spans="1:12">
      <c r="A667" s="51"/>
      <c r="B667" s="51"/>
      <c r="C667" s="51"/>
      <c r="D667" s="51"/>
      <c r="E667" s="51"/>
      <c r="F667" s="51"/>
      <c r="G667" s="51"/>
      <c r="H667" s="51"/>
      <c r="I667" s="51"/>
      <c r="J667" s="51"/>
      <c r="K667" s="51"/>
      <c r="L667" s="51"/>
    </row>
    <row r="668" s="50" customFormat="1" spans="1:12">
      <c r="A668" s="51"/>
      <c r="B668" s="51"/>
      <c r="C668" s="51"/>
      <c r="D668" s="51"/>
      <c r="E668" s="51"/>
      <c r="F668" s="51"/>
      <c r="G668" s="51"/>
      <c r="H668" s="51"/>
      <c r="I668" s="51"/>
      <c r="J668" s="51"/>
      <c r="K668" s="51"/>
      <c r="L668" s="51"/>
    </row>
    <row r="669" s="50" customFormat="1" spans="1:12">
      <c r="A669" s="51"/>
      <c r="B669" s="51"/>
      <c r="C669" s="51"/>
      <c r="D669" s="51"/>
      <c r="E669" s="51"/>
      <c r="F669" s="51"/>
      <c r="G669" s="51"/>
      <c r="H669" s="51"/>
      <c r="I669" s="51"/>
      <c r="J669" s="51"/>
      <c r="K669" s="51"/>
      <c r="L669" s="51"/>
    </row>
    <row r="670" s="50" customFormat="1" spans="1:12">
      <c r="A670" s="51"/>
      <c r="B670" s="51"/>
      <c r="C670" s="51"/>
      <c r="D670" s="51"/>
      <c r="E670" s="51"/>
      <c r="F670" s="51"/>
      <c r="G670" s="51"/>
      <c r="H670" s="51"/>
      <c r="I670" s="51"/>
      <c r="J670" s="51"/>
      <c r="K670" s="51"/>
      <c r="L670" s="51"/>
    </row>
    <row r="671" s="50" customFormat="1" spans="1:12">
      <c r="A671" s="51"/>
      <c r="B671" s="51"/>
      <c r="C671" s="51"/>
      <c r="D671" s="51"/>
      <c r="E671" s="51"/>
      <c r="F671" s="51"/>
      <c r="G671" s="51"/>
      <c r="H671" s="51"/>
      <c r="I671" s="51"/>
      <c r="J671" s="51"/>
      <c r="K671" s="51"/>
      <c r="L671" s="51"/>
    </row>
    <row r="672" s="50" customFormat="1" spans="1:12">
      <c r="A672" s="51"/>
      <c r="B672" s="51"/>
      <c r="C672" s="51"/>
      <c r="D672" s="51"/>
      <c r="E672" s="51"/>
      <c r="F672" s="51"/>
      <c r="G672" s="51"/>
      <c r="H672" s="51"/>
      <c r="I672" s="51"/>
      <c r="J672" s="51"/>
      <c r="K672" s="51"/>
      <c r="L672" s="51"/>
    </row>
    <row r="673" s="50" customFormat="1" spans="1:12">
      <c r="A673" s="51"/>
      <c r="B673" s="51"/>
      <c r="C673" s="51"/>
      <c r="D673" s="51"/>
      <c r="E673" s="51"/>
      <c r="F673" s="51"/>
      <c r="G673" s="51"/>
      <c r="H673" s="51"/>
      <c r="I673" s="51"/>
      <c r="J673" s="51"/>
      <c r="K673" s="51"/>
      <c r="L673" s="51"/>
    </row>
    <row r="674" s="50" customFormat="1" spans="1:12">
      <c r="A674" s="51"/>
      <c r="B674" s="51"/>
      <c r="C674" s="51"/>
      <c r="D674" s="51"/>
      <c r="E674" s="51"/>
      <c r="F674" s="51"/>
      <c r="G674" s="51"/>
      <c r="H674" s="51"/>
      <c r="I674" s="51"/>
      <c r="J674" s="51"/>
      <c r="K674" s="51"/>
      <c r="L674" s="51"/>
    </row>
    <row r="675" s="50" customFormat="1" spans="1:12">
      <c r="A675" s="51"/>
      <c r="B675" s="51"/>
      <c r="C675" s="51"/>
      <c r="D675" s="51"/>
      <c r="E675" s="51"/>
      <c r="F675" s="51"/>
      <c r="G675" s="51"/>
      <c r="H675" s="51"/>
      <c r="I675" s="51"/>
      <c r="J675" s="51"/>
      <c r="K675" s="51"/>
      <c r="L675" s="51"/>
    </row>
    <row r="676" s="50" customFormat="1" spans="1:12">
      <c r="A676" s="51"/>
      <c r="B676" s="51"/>
      <c r="C676" s="51"/>
      <c r="D676" s="51"/>
      <c r="E676" s="51"/>
      <c r="F676" s="51"/>
      <c r="G676" s="51"/>
      <c r="H676" s="51"/>
      <c r="I676" s="51"/>
      <c r="J676" s="51"/>
      <c r="K676" s="51"/>
      <c r="L676" s="51"/>
    </row>
    <row r="677" s="50" customFormat="1" spans="1:12">
      <c r="A677" s="51"/>
      <c r="B677" s="51"/>
      <c r="C677" s="51"/>
      <c r="D677" s="51"/>
      <c r="E677" s="51"/>
      <c r="F677" s="51"/>
      <c r="G677" s="51"/>
      <c r="H677" s="51"/>
      <c r="I677" s="51"/>
      <c r="J677" s="51"/>
      <c r="K677" s="51"/>
      <c r="L677" s="51"/>
    </row>
    <row r="678" s="50" customFormat="1" spans="1:12">
      <c r="A678" s="51"/>
      <c r="B678" s="51"/>
      <c r="C678" s="51"/>
      <c r="D678" s="51"/>
      <c r="E678" s="51"/>
      <c r="F678" s="51"/>
      <c r="G678" s="51"/>
      <c r="H678" s="51"/>
      <c r="I678" s="51"/>
      <c r="J678" s="51"/>
      <c r="K678" s="51"/>
      <c r="L678" s="51"/>
    </row>
  </sheetData>
  <mergeCells count="1308">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I12:K12"/>
    <mergeCell ref="C13:D13"/>
    <mergeCell ref="I13:K13"/>
    <mergeCell ref="C14:D14"/>
    <mergeCell ref="I14:K14"/>
    <mergeCell ref="C15:D15"/>
    <mergeCell ref="I15:K15"/>
    <mergeCell ref="C16:D16"/>
    <mergeCell ref="I16:K16"/>
    <mergeCell ref="C17:D17"/>
    <mergeCell ref="I17:K17"/>
    <mergeCell ref="C18:D18"/>
    <mergeCell ref="I18:K18"/>
    <mergeCell ref="C19:D19"/>
    <mergeCell ref="I19:K19"/>
    <mergeCell ref="C20:D20"/>
    <mergeCell ref="I20:K20"/>
    <mergeCell ref="C21:D21"/>
    <mergeCell ref="I21:K21"/>
    <mergeCell ref="C22:D22"/>
    <mergeCell ref="I22:K22"/>
    <mergeCell ref="C23:D23"/>
    <mergeCell ref="I23:K23"/>
    <mergeCell ref="C24:D24"/>
    <mergeCell ref="I24:K24"/>
    <mergeCell ref="C25:D25"/>
    <mergeCell ref="I25:K25"/>
    <mergeCell ref="C26:D26"/>
    <mergeCell ref="I26:K26"/>
    <mergeCell ref="C27:D27"/>
    <mergeCell ref="I27:K27"/>
    <mergeCell ref="C28:D28"/>
    <mergeCell ref="I28:K28"/>
    <mergeCell ref="C29:D29"/>
    <mergeCell ref="I29:K29"/>
    <mergeCell ref="C30:D30"/>
    <mergeCell ref="I30:K30"/>
    <mergeCell ref="C31:D31"/>
    <mergeCell ref="I31:K31"/>
    <mergeCell ref="C32:D32"/>
    <mergeCell ref="I32:K32"/>
    <mergeCell ref="C33:D33"/>
    <mergeCell ref="I33:K33"/>
    <mergeCell ref="C34:D34"/>
    <mergeCell ref="I34:K34"/>
    <mergeCell ref="C35:D35"/>
    <mergeCell ref="I35:K35"/>
    <mergeCell ref="C36:D36"/>
    <mergeCell ref="I36:K36"/>
    <mergeCell ref="C37:D37"/>
    <mergeCell ref="I37:K37"/>
    <mergeCell ref="C38:D38"/>
    <mergeCell ref="I38:K38"/>
    <mergeCell ref="C39:D39"/>
    <mergeCell ref="I39:K39"/>
    <mergeCell ref="C40:D40"/>
    <mergeCell ref="I40:K40"/>
    <mergeCell ref="C41:D41"/>
    <mergeCell ref="I41:K41"/>
    <mergeCell ref="C42:D42"/>
    <mergeCell ref="I42:K42"/>
    <mergeCell ref="C43:D43"/>
    <mergeCell ref="I43:K43"/>
    <mergeCell ref="C44:D44"/>
    <mergeCell ref="I44:K44"/>
    <mergeCell ref="C45:D45"/>
    <mergeCell ref="I45:K45"/>
    <mergeCell ref="C46:D46"/>
    <mergeCell ref="I46:K46"/>
    <mergeCell ref="C47:D47"/>
    <mergeCell ref="I47:K47"/>
    <mergeCell ref="C48:D48"/>
    <mergeCell ref="I48:J48"/>
    <mergeCell ref="C49:D49"/>
    <mergeCell ref="I49:J49"/>
    <mergeCell ref="C50:D50"/>
    <mergeCell ref="I50:J50"/>
    <mergeCell ref="C51:D51"/>
    <mergeCell ref="I51:J51"/>
    <mergeCell ref="C52:D52"/>
    <mergeCell ref="I52:J52"/>
    <mergeCell ref="C53:D53"/>
    <mergeCell ref="I53:J53"/>
    <mergeCell ref="C54:D54"/>
    <mergeCell ref="I54:J54"/>
    <mergeCell ref="C55:D55"/>
    <mergeCell ref="I55:J55"/>
    <mergeCell ref="C56:D56"/>
    <mergeCell ref="I56:J56"/>
    <mergeCell ref="C57:D57"/>
    <mergeCell ref="I57:J57"/>
    <mergeCell ref="C58:D58"/>
    <mergeCell ref="I58:J58"/>
    <mergeCell ref="C59:D59"/>
    <mergeCell ref="I59:J59"/>
    <mergeCell ref="C60:D60"/>
    <mergeCell ref="I60:J60"/>
    <mergeCell ref="C61:D61"/>
    <mergeCell ref="I61:J61"/>
    <mergeCell ref="C62:D62"/>
    <mergeCell ref="I62:J62"/>
    <mergeCell ref="C63:D63"/>
    <mergeCell ref="I63:J63"/>
    <mergeCell ref="C64:D64"/>
    <mergeCell ref="I64:J64"/>
    <mergeCell ref="C65:D65"/>
    <mergeCell ref="I65:J65"/>
    <mergeCell ref="C66:D66"/>
    <mergeCell ref="I66:J66"/>
    <mergeCell ref="C67:D67"/>
    <mergeCell ref="I67:J67"/>
    <mergeCell ref="C68:D68"/>
    <mergeCell ref="I68:J68"/>
    <mergeCell ref="C69:D69"/>
    <mergeCell ref="I69:J69"/>
    <mergeCell ref="C70:D70"/>
    <mergeCell ref="I70:J70"/>
    <mergeCell ref="C71:D71"/>
    <mergeCell ref="I71:J71"/>
    <mergeCell ref="C72:D72"/>
    <mergeCell ref="I72:J72"/>
    <mergeCell ref="C73:D73"/>
    <mergeCell ref="I73:J73"/>
    <mergeCell ref="C74:D74"/>
    <mergeCell ref="I74:J74"/>
    <mergeCell ref="C75:D75"/>
    <mergeCell ref="I75:J75"/>
    <mergeCell ref="C76:D76"/>
    <mergeCell ref="I76:J76"/>
    <mergeCell ref="C77:D77"/>
    <mergeCell ref="I77:J77"/>
    <mergeCell ref="C78:D78"/>
    <mergeCell ref="I78:J78"/>
    <mergeCell ref="C79:D79"/>
    <mergeCell ref="I79:J79"/>
    <mergeCell ref="C80:D80"/>
    <mergeCell ref="I80:J80"/>
    <mergeCell ref="C81:D81"/>
    <mergeCell ref="I81:J81"/>
    <mergeCell ref="C82:D82"/>
    <mergeCell ref="I82:J82"/>
    <mergeCell ref="C83:D83"/>
    <mergeCell ref="I83:J83"/>
    <mergeCell ref="C84:D84"/>
    <mergeCell ref="I84:J84"/>
    <mergeCell ref="C85:D85"/>
    <mergeCell ref="I85:J85"/>
    <mergeCell ref="C86:D86"/>
    <mergeCell ref="I86:J86"/>
    <mergeCell ref="C87:D87"/>
    <mergeCell ref="I87:J87"/>
    <mergeCell ref="C88:D88"/>
    <mergeCell ref="I88:J88"/>
    <mergeCell ref="C89:D89"/>
    <mergeCell ref="I89:J89"/>
    <mergeCell ref="C90:D90"/>
    <mergeCell ref="I90:J90"/>
    <mergeCell ref="C91:D91"/>
    <mergeCell ref="I91:J91"/>
    <mergeCell ref="C92:D92"/>
    <mergeCell ref="I92:J92"/>
    <mergeCell ref="C93:D93"/>
    <mergeCell ref="I93:J93"/>
    <mergeCell ref="C94:D94"/>
    <mergeCell ref="I94:J94"/>
    <mergeCell ref="C95:D95"/>
    <mergeCell ref="I95:J95"/>
    <mergeCell ref="C96:D96"/>
    <mergeCell ref="I96:J96"/>
    <mergeCell ref="C97:D97"/>
    <mergeCell ref="I97:J97"/>
    <mergeCell ref="C98:D98"/>
    <mergeCell ref="I98:J98"/>
    <mergeCell ref="C99:D99"/>
    <mergeCell ref="I99:J99"/>
    <mergeCell ref="C100:D100"/>
    <mergeCell ref="I100:J100"/>
    <mergeCell ref="C101:D101"/>
    <mergeCell ref="I101:J101"/>
    <mergeCell ref="C102:D102"/>
    <mergeCell ref="I102:J102"/>
    <mergeCell ref="C103:D103"/>
    <mergeCell ref="I103:J103"/>
    <mergeCell ref="C104:D104"/>
    <mergeCell ref="I104:J104"/>
    <mergeCell ref="C105:D105"/>
    <mergeCell ref="I105:J105"/>
    <mergeCell ref="C106:D106"/>
    <mergeCell ref="I106:J106"/>
    <mergeCell ref="C107:D107"/>
    <mergeCell ref="I107:J107"/>
    <mergeCell ref="C108:D108"/>
    <mergeCell ref="I108:J108"/>
    <mergeCell ref="C109:D109"/>
    <mergeCell ref="I109:J109"/>
    <mergeCell ref="C110:D110"/>
    <mergeCell ref="I110:J110"/>
    <mergeCell ref="C111:D111"/>
    <mergeCell ref="I111:J111"/>
    <mergeCell ref="C112:D112"/>
    <mergeCell ref="I112:J112"/>
    <mergeCell ref="C113:D113"/>
    <mergeCell ref="I113:J113"/>
    <mergeCell ref="C114:D114"/>
    <mergeCell ref="I114:J114"/>
    <mergeCell ref="C115:D115"/>
    <mergeCell ref="I115:J115"/>
    <mergeCell ref="C116:D116"/>
    <mergeCell ref="I116:J116"/>
    <mergeCell ref="C117:D117"/>
    <mergeCell ref="I117:J117"/>
    <mergeCell ref="C118:D118"/>
    <mergeCell ref="I118:J118"/>
    <mergeCell ref="C119:D119"/>
    <mergeCell ref="I119:J119"/>
    <mergeCell ref="C120:D120"/>
    <mergeCell ref="I120:J120"/>
    <mergeCell ref="C121:D121"/>
    <mergeCell ref="I121:J121"/>
    <mergeCell ref="C122:D122"/>
    <mergeCell ref="I122:J122"/>
    <mergeCell ref="C123:D123"/>
    <mergeCell ref="I123:J123"/>
    <mergeCell ref="C124:D124"/>
    <mergeCell ref="I124:J124"/>
    <mergeCell ref="C125:D125"/>
    <mergeCell ref="I125:J125"/>
    <mergeCell ref="C126:D126"/>
    <mergeCell ref="I126:J126"/>
    <mergeCell ref="C127:D127"/>
    <mergeCell ref="I127:J127"/>
    <mergeCell ref="C128:D128"/>
    <mergeCell ref="I128:J128"/>
    <mergeCell ref="C129:D129"/>
    <mergeCell ref="I129:J129"/>
    <mergeCell ref="C130:D130"/>
    <mergeCell ref="I130:J130"/>
    <mergeCell ref="C131:D131"/>
    <mergeCell ref="I131:J131"/>
    <mergeCell ref="C132:D132"/>
    <mergeCell ref="I132:J132"/>
    <mergeCell ref="C133:D133"/>
    <mergeCell ref="I133:J133"/>
    <mergeCell ref="C134:D134"/>
    <mergeCell ref="I134:J134"/>
    <mergeCell ref="C135:D135"/>
    <mergeCell ref="I135:J135"/>
    <mergeCell ref="C136:D136"/>
    <mergeCell ref="I136:J136"/>
    <mergeCell ref="C137:D137"/>
    <mergeCell ref="I137:J137"/>
    <mergeCell ref="C138:D138"/>
    <mergeCell ref="I138:J138"/>
    <mergeCell ref="C139:D139"/>
    <mergeCell ref="I139:J139"/>
    <mergeCell ref="C140:D140"/>
    <mergeCell ref="I140:J140"/>
    <mergeCell ref="C141:D141"/>
    <mergeCell ref="I141:J141"/>
    <mergeCell ref="C142:D142"/>
    <mergeCell ref="I142:J142"/>
    <mergeCell ref="C143:D143"/>
    <mergeCell ref="I143:J143"/>
    <mergeCell ref="C144:D144"/>
    <mergeCell ref="I144:J144"/>
    <mergeCell ref="C145:D145"/>
    <mergeCell ref="I145:J145"/>
    <mergeCell ref="C146:D146"/>
    <mergeCell ref="I146:J146"/>
    <mergeCell ref="C147:D147"/>
    <mergeCell ref="I147:J147"/>
    <mergeCell ref="C148:D148"/>
    <mergeCell ref="I148:J148"/>
    <mergeCell ref="C149:D149"/>
    <mergeCell ref="I149:J149"/>
    <mergeCell ref="C150:D150"/>
    <mergeCell ref="I150:J150"/>
    <mergeCell ref="C151:D151"/>
    <mergeCell ref="I151:J151"/>
    <mergeCell ref="C152:D152"/>
    <mergeCell ref="I152:J152"/>
    <mergeCell ref="C153:D153"/>
    <mergeCell ref="I153:J153"/>
    <mergeCell ref="C154:D154"/>
    <mergeCell ref="I154:J154"/>
    <mergeCell ref="C155:D155"/>
    <mergeCell ref="I155:J155"/>
    <mergeCell ref="C156:D156"/>
    <mergeCell ref="I156:J156"/>
    <mergeCell ref="C157:D157"/>
    <mergeCell ref="I157:J157"/>
    <mergeCell ref="C158:D158"/>
    <mergeCell ref="I158:J158"/>
    <mergeCell ref="C159:D159"/>
    <mergeCell ref="I159:J159"/>
    <mergeCell ref="C160:D160"/>
    <mergeCell ref="I160:J160"/>
    <mergeCell ref="C161:D161"/>
    <mergeCell ref="I161:J161"/>
    <mergeCell ref="C162:D162"/>
    <mergeCell ref="I162:J162"/>
    <mergeCell ref="C163:D163"/>
    <mergeCell ref="I163:J163"/>
    <mergeCell ref="C164:D164"/>
    <mergeCell ref="I164:J164"/>
    <mergeCell ref="C165:D165"/>
    <mergeCell ref="I165:J165"/>
    <mergeCell ref="C166:D166"/>
    <mergeCell ref="I166:J166"/>
    <mergeCell ref="C167:D167"/>
    <mergeCell ref="I167:J167"/>
    <mergeCell ref="C168:D168"/>
    <mergeCell ref="I168:J168"/>
    <mergeCell ref="C169:D169"/>
    <mergeCell ref="I169:J169"/>
    <mergeCell ref="C170:D170"/>
    <mergeCell ref="I170:J170"/>
    <mergeCell ref="C171:D171"/>
    <mergeCell ref="I171:J171"/>
    <mergeCell ref="C172:D172"/>
    <mergeCell ref="I172:J172"/>
    <mergeCell ref="C173:D173"/>
    <mergeCell ref="I173:J173"/>
    <mergeCell ref="C174:D174"/>
    <mergeCell ref="I174:J174"/>
    <mergeCell ref="C175:D175"/>
    <mergeCell ref="I175:J175"/>
    <mergeCell ref="C176:D176"/>
    <mergeCell ref="I176:J176"/>
    <mergeCell ref="C177:D177"/>
    <mergeCell ref="I177:J177"/>
    <mergeCell ref="C178:D178"/>
    <mergeCell ref="I178:J178"/>
    <mergeCell ref="C179:D179"/>
    <mergeCell ref="I179:J179"/>
    <mergeCell ref="C180:D180"/>
    <mergeCell ref="I180:J180"/>
    <mergeCell ref="C181:D181"/>
    <mergeCell ref="I181:J181"/>
    <mergeCell ref="C182:D182"/>
    <mergeCell ref="I182:J182"/>
    <mergeCell ref="C183:D183"/>
    <mergeCell ref="I183:J183"/>
    <mergeCell ref="C184:D184"/>
    <mergeCell ref="I184:J184"/>
    <mergeCell ref="C185:D185"/>
    <mergeCell ref="I185:J185"/>
    <mergeCell ref="C186:D186"/>
    <mergeCell ref="I186:J186"/>
    <mergeCell ref="C187:D187"/>
    <mergeCell ref="I187:J187"/>
    <mergeCell ref="C188:D188"/>
    <mergeCell ref="I188:J188"/>
    <mergeCell ref="C189:D189"/>
    <mergeCell ref="I189:J189"/>
    <mergeCell ref="C190:D190"/>
    <mergeCell ref="I190:J190"/>
    <mergeCell ref="C191:D191"/>
    <mergeCell ref="I191:J191"/>
    <mergeCell ref="C192:D192"/>
    <mergeCell ref="I192:J192"/>
    <mergeCell ref="C193:D193"/>
    <mergeCell ref="I193:J193"/>
    <mergeCell ref="C194:D194"/>
    <mergeCell ref="I194:J194"/>
    <mergeCell ref="C195:D195"/>
    <mergeCell ref="I195:J195"/>
    <mergeCell ref="C196:D196"/>
    <mergeCell ref="I196:J196"/>
    <mergeCell ref="C197:D197"/>
    <mergeCell ref="I197:J197"/>
    <mergeCell ref="C198:D198"/>
    <mergeCell ref="I198:J198"/>
    <mergeCell ref="C199:D199"/>
    <mergeCell ref="I199:J199"/>
    <mergeCell ref="C200:D200"/>
    <mergeCell ref="I200:J200"/>
    <mergeCell ref="C201:D201"/>
    <mergeCell ref="I201:J201"/>
    <mergeCell ref="C202:D202"/>
    <mergeCell ref="I202:J202"/>
    <mergeCell ref="C203:D203"/>
    <mergeCell ref="I203:J203"/>
    <mergeCell ref="C204:D204"/>
    <mergeCell ref="I204:J204"/>
    <mergeCell ref="C205:D205"/>
    <mergeCell ref="I205:J205"/>
    <mergeCell ref="C206:D206"/>
    <mergeCell ref="I206:J206"/>
    <mergeCell ref="C207:D207"/>
    <mergeCell ref="I207:J207"/>
    <mergeCell ref="C208:D208"/>
    <mergeCell ref="I208:J208"/>
    <mergeCell ref="C209:D209"/>
    <mergeCell ref="I209:J209"/>
    <mergeCell ref="C210:D210"/>
    <mergeCell ref="I210:J210"/>
    <mergeCell ref="C211:D211"/>
    <mergeCell ref="I211:J211"/>
    <mergeCell ref="C212:D212"/>
    <mergeCell ref="I212:J212"/>
    <mergeCell ref="C213:D213"/>
    <mergeCell ref="I213:J213"/>
    <mergeCell ref="C214:D214"/>
    <mergeCell ref="I214:J214"/>
    <mergeCell ref="C215:D215"/>
    <mergeCell ref="I215:J215"/>
    <mergeCell ref="C216:D216"/>
    <mergeCell ref="I216:J216"/>
    <mergeCell ref="C217:D217"/>
    <mergeCell ref="I217:J217"/>
    <mergeCell ref="C218:D218"/>
    <mergeCell ref="I218:J218"/>
    <mergeCell ref="C219:D219"/>
    <mergeCell ref="I219:J219"/>
    <mergeCell ref="C220:D220"/>
    <mergeCell ref="I220:J220"/>
    <mergeCell ref="C221:D221"/>
    <mergeCell ref="I221:J221"/>
    <mergeCell ref="C222:D222"/>
    <mergeCell ref="I222:J222"/>
    <mergeCell ref="C223:D223"/>
    <mergeCell ref="I223:J223"/>
    <mergeCell ref="C224:D224"/>
    <mergeCell ref="I224:J224"/>
    <mergeCell ref="C225:D225"/>
    <mergeCell ref="I225:J225"/>
    <mergeCell ref="C226:D226"/>
    <mergeCell ref="I226:J226"/>
    <mergeCell ref="C227:D227"/>
    <mergeCell ref="I227:J227"/>
    <mergeCell ref="C228:D228"/>
    <mergeCell ref="I228:J228"/>
    <mergeCell ref="C229:D229"/>
    <mergeCell ref="I229:J229"/>
    <mergeCell ref="C230:D230"/>
    <mergeCell ref="I230:J230"/>
    <mergeCell ref="C231:D231"/>
    <mergeCell ref="I231:J231"/>
    <mergeCell ref="C232:D232"/>
    <mergeCell ref="I232:J232"/>
    <mergeCell ref="C233:D233"/>
    <mergeCell ref="I233:J233"/>
    <mergeCell ref="C234:D234"/>
    <mergeCell ref="I234:J234"/>
    <mergeCell ref="C235:D235"/>
    <mergeCell ref="I235:J235"/>
    <mergeCell ref="C236:D236"/>
    <mergeCell ref="I236:J236"/>
    <mergeCell ref="C237:D237"/>
    <mergeCell ref="I237:J237"/>
    <mergeCell ref="C238:D238"/>
    <mergeCell ref="I238:J238"/>
    <mergeCell ref="C239:D239"/>
    <mergeCell ref="I239:J239"/>
    <mergeCell ref="C240:D240"/>
    <mergeCell ref="I240:J240"/>
    <mergeCell ref="C241:D241"/>
    <mergeCell ref="I241:J241"/>
    <mergeCell ref="C242:D242"/>
    <mergeCell ref="I242:J242"/>
    <mergeCell ref="C243:D243"/>
    <mergeCell ref="I243:J243"/>
    <mergeCell ref="C244:D244"/>
    <mergeCell ref="I244:J244"/>
    <mergeCell ref="C245:D245"/>
    <mergeCell ref="I245:J245"/>
    <mergeCell ref="C246:D246"/>
    <mergeCell ref="I246:J246"/>
    <mergeCell ref="C247:D247"/>
    <mergeCell ref="I247:J247"/>
    <mergeCell ref="C248:D248"/>
    <mergeCell ref="I248:J248"/>
    <mergeCell ref="C249:D249"/>
    <mergeCell ref="I249:J249"/>
    <mergeCell ref="C250:D250"/>
    <mergeCell ref="I250:J250"/>
    <mergeCell ref="C251:D251"/>
    <mergeCell ref="I251:J251"/>
    <mergeCell ref="C252:D252"/>
    <mergeCell ref="I252:J252"/>
    <mergeCell ref="C253:D253"/>
    <mergeCell ref="I253:J253"/>
    <mergeCell ref="C254:D254"/>
    <mergeCell ref="I254:J254"/>
    <mergeCell ref="C255:D255"/>
    <mergeCell ref="I255:J255"/>
    <mergeCell ref="C256:D256"/>
    <mergeCell ref="I256:J256"/>
    <mergeCell ref="C257:D257"/>
    <mergeCell ref="I257:J257"/>
    <mergeCell ref="C258:D258"/>
    <mergeCell ref="I258:J258"/>
    <mergeCell ref="C259:D259"/>
    <mergeCell ref="I259:J259"/>
    <mergeCell ref="C260:D260"/>
    <mergeCell ref="I260:J260"/>
    <mergeCell ref="C261:D261"/>
    <mergeCell ref="I261:J261"/>
    <mergeCell ref="C262:D262"/>
    <mergeCell ref="I262:J262"/>
    <mergeCell ref="C263:D263"/>
    <mergeCell ref="I263:J263"/>
    <mergeCell ref="C264:D264"/>
    <mergeCell ref="I264:J264"/>
    <mergeCell ref="C265:D265"/>
    <mergeCell ref="I265:J265"/>
    <mergeCell ref="C266:D266"/>
    <mergeCell ref="I266:J266"/>
    <mergeCell ref="C267:D267"/>
    <mergeCell ref="I267:J267"/>
    <mergeCell ref="C268:D268"/>
    <mergeCell ref="I268:J268"/>
    <mergeCell ref="C269:D269"/>
    <mergeCell ref="I269:J269"/>
    <mergeCell ref="C270:D270"/>
    <mergeCell ref="I270:J270"/>
    <mergeCell ref="C271:D271"/>
    <mergeCell ref="I271:J271"/>
    <mergeCell ref="C272:D272"/>
    <mergeCell ref="I272:J272"/>
    <mergeCell ref="C273:D273"/>
    <mergeCell ref="I273:J273"/>
    <mergeCell ref="C274:D274"/>
    <mergeCell ref="I274:J274"/>
    <mergeCell ref="C275:D275"/>
    <mergeCell ref="I275:J275"/>
    <mergeCell ref="C276:D276"/>
    <mergeCell ref="I276:J276"/>
    <mergeCell ref="C277:D277"/>
    <mergeCell ref="I277:J277"/>
    <mergeCell ref="C278:D278"/>
    <mergeCell ref="I278:J278"/>
    <mergeCell ref="C279:D279"/>
    <mergeCell ref="I279:J279"/>
    <mergeCell ref="C280:D280"/>
    <mergeCell ref="I280:J280"/>
    <mergeCell ref="C281:D281"/>
    <mergeCell ref="I281:J281"/>
    <mergeCell ref="C282:D282"/>
    <mergeCell ref="I282:J282"/>
    <mergeCell ref="C283:D283"/>
    <mergeCell ref="I283:J283"/>
    <mergeCell ref="C284:D284"/>
    <mergeCell ref="I284:J284"/>
    <mergeCell ref="C285:D285"/>
    <mergeCell ref="I285:J285"/>
    <mergeCell ref="C286:D286"/>
    <mergeCell ref="I286:J286"/>
    <mergeCell ref="C287:D287"/>
    <mergeCell ref="I287:J287"/>
    <mergeCell ref="C288:D288"/>
    <mergeCell ref="I288:J288"/>
    <mergeCell ref="C289:D289"/>
    <mergeCell ref="I289:J289"/>
    <mergeCell ref="C290:D290"/>
    <mergeCell ref="I290:J290"/>
    <mergeCell ref="C291:D291"/>
    <mergeCell ref="I291:J291"/>
    <mergeCell ref="C292:D292"/>
    <mergeCell ref="I292:J292"/>
    <mergeCell ref="C293:D293"/>
    <mergeCell ref="I293:J293"/>
    <mergeCell ref="C294:D294"/>
    <mergeCell ref="I294:J294"/>
    <mergeCell ref="C295:D295"/>
    <mergeCell ref="I295:J295"/>
    <mergeCell ref="C296:D296"/>
    <mergeCell ref="I296:J296"/>
    <mergeCell ref="C297:D297"/>
    <mergeCell ref="I297:J297"/>
    <mergeCell ref="C298:D298"/>
    <mergeCell ref="I298:J298"/>
    <mergeCell ref="C299:D299"/>
    <mergeCell ref="I299:J299"/>
    <mergeCell ref="C300:D300"/>
    <mergeCell ref="I300:J300"/>
    <mergeCell ref="C301:D301"/>
    <mergeCell ref="I301:J301"/>
    <mergeCell ref="C302:D302"/>
    <mergeCell ref="I302:J302"/>
    <mergeCell ref="C303:D303"/>
    <mergeCell ref="I303:J303"/>
    <mergeCell ref="C304:D304"/>
    <mergeCell ref="I304:J304"/>
    <mergeCell ref="C305:D305"/>
    <mergeCell ref="I305:J305"/>
    <mergeCell ref="C306:D306"/>
    <mergeCell ref="I306:J306"/>
    <mergeCell ref="C307:D307"/>
    <mergeCell ref="I307:J307"/>
    <mergeCell ref="C308:D308"/>
    <mergeCell ref="I308:J308"/>
    <mergeCell ref="C309:D309"/>
    <mergeCell ref="I309:J309"/>
    <mergeCell ref="C310:D310"/>
    <mergeCell ref="I310:J310"/>
    <mergeCell ref="C311:D311"/>
    <mergeCell ref="I311:J311"/>
    <mergeCell ref="C312:D312"/>
    <mergeCell ref="I312:J312"/>
    <mergeCell ref="C313:D313"/>
    <mergeCell ref="I313:J313"/>
    <mergeCell ref="C314:D314"/>
    <mergeCell ref="I314:J314"/>
    <mergeCell ref="C315:D315"/>
    <mergeCell ref="I315:J315"/>
    <mergeCell ref="C316:D316"/>
    <mergeCell ref="I316:J316"/>
    <mergeCell ref="C317:D317"/>
    <mergeCell ref="I317:J317"/>
    <mergeCell ref="C318:D318"/>
    <mergeCell ref="I318:J318"/>
    <mergeCell ref="C319:D319"/>
    <mergeCell ref="I319:J319"/>
    <mergeCell ref="C320:D320"/>
    <mergeCell ref="I320:J320"/>
    <mergeCell ref="C321:D321"/>
    <mergeCell ref="I321:J321"/>
    <mergeCell ref="C322:D322"/>
    <mergeCell ref="I322:J322"/>
    <mergeCell ref="C323:D323"/>
    <mergeCell ref="I323:J323"/>
    <mergeCell ref="C324:D324"/>
    <mergeCell ref="I324:J324"/>
    <mergeCell ref="C325:D325"/>
    <mergeCell ref="I325:J325"/>
    <mergeCell ref="C326:D326"/>
    <mergeCell ref="I326:J326"/>
    <mergeCell ref="C327:D327"/>
    <mergeCell ref="I327:J327"/>
    <mergeCell ref="C328:D328"/>
    <mergeCell ref="I328:J328"/>
    <mergeCell ref="C329:D329"/>
    <mergeCell ref="I329:J329"/>
    <mergeCell ref="C330:D330"/>
    <mergeCell ref="I330:J330"/>
    <mergeCell ref="C331:D331"/>
    <mergeCell ref="I331:J331"/>
    <mergeCell ref="C332:D332"/>
    <mergeCell ref="I332:J332"/>
    <mergeCell ref="C333:D333"/>
    <mergeCell ref="I333:J333"/>
    <mergeCell ref="C334:D334"/>
    <mergeCell ref="I334:J334"/>
    <mergeCell ref="C335:D335"/>
    <mergeCell ref="I335:J335"/>
    <mergeCell ref="C336:D336"/>
    <mergeCell ref="I336:J336"/>
    <mergeCell ref="C337:D337"/>
    <mergeCell ref="I337:J337"/>
    <mergeCell ref="C338:D338"/>
    <mergeCell ref="I338:J338"/>
    <mergeCell ref="C339:D339"/>
    <mergeCell ref="I339:J339"/>
    <mergeCell ref="C340:D340"/>
    <mergeCell ref="I340:J340"/>
    <mergeCell ref="C341:D341"/>
    <mergeCell ref="I341:J341"/>
    <mergeCell ref="C342:D342"/>
    <mergeCell ref="I342:J342"/>
    <mergeCell ref="C343:D343"/>
    <mergeCell ref="I343:J343"/>
    <mergeCell ref="C344:D344"/>
    <mergeCell ref="I344:J344"/>
    <mergeCell ref="C345:D345"/>
    <mergeCell ref="I345:J345"/>
    <mergeCell ref="C346:D346"/>
    <mergeCell ref="I346:J346"/>
    <mergeCell ref="C347:D347"/>
    <mergeCell ref="I347:J347"/>
    <mergeCell ref="C348:D348"/>
    <mergeCell ref="I348:J348"/>
    <mergeCell ref="C349:D349"/>
    <mergeCell ref="I349:J349"/>
    <mergeCell ref="C350:D350"/>
    <mergeCell ref="I350:J350"/>
    <mergeCell ref="C351:D351"/>
    <mergeCell ref="I351:J351"/>
    <mergeCell ref="C352:D352"/>
    <mergeCell ref="I352:J352"/>
    <mergeCell ref="C353:D353"/>
    <mergeCell ref="I353:J353"/>
    <mergeCell ref="C354:D354"/>
    <mergeCell ref="I354:J354"/>
    <mergeCell ref="C355:D355"/>
    <mergeCell ref="I355:J355"/>
    <mergeCell ref="C356:D356"/>
    <mergeCell ref="I356:J356"/>
    <mergeCell ref="C357:D357"/>
    <mergeCell ref="I357:J357"/>
    <mergeCell ref="C358:D358"/>
    <mergeCell ref="I358:J358"/>
    <mergeCell ref="C359:D359"/>
    <mergeCell ref="I359:J359"/>
    <mergeCell ref="C360:D360"/>
    <mergeCell ref="I360:J360"/>
    <mergeCell ref="C361:D361"/>
    <mergeCell ref="I361:J361"/>
    <mergeCell ref="C362:D362"/>
    <mergeCell ref="I362:J362"/>
    <mergeCell ref="C363:D363"/>
    <mergeCell ref="I363:J363"/>
    <mergeCell ref="C364:D364"/>
    <mergeCell ref="I364:J364"/>
    <mergeCell ref="C365:D365"/>
    <mergeCell ref="I365:J365"/>
    <mergeCell ref="C366:D366"/>
    <mergeCell ref="I366:J366"/>
    <mergeCell ref="C367:D367"/>
    <mergeCell ref="I367:J367"/>
    <mergeCell ref="C368:D368"/>
    <mergeCell ref="I368:J368"/>
    <mergeCell ref="C369:D369"/>
    <mergeCell ref="I369:J369"/>
    <mergeCell ref="C370:D370"/>
    <mergeCell ref="I370:J370"/>
    <mergeCell ref="C371:D371"/>
    <mergeCell ref="I371:J371"/>
    <mergeCell ref="C372:D372"/>
    <mergeCell ref="I372:J372"/>
    <mergeCell ref="C373:D373"/>
    <mergeCell ref="I373:J373"/>
    <mergeCell ref="C374:D374"/>
    <mergeCell ref="I374:J374"/>
    <mergeCell ref="C375:D375"/>
    <mergeCell ref="I375:J375"/>
    <mergeCell ref="C376:D376"/>
    <mergeCell ref="I376:J376"/>
    <mergeCell ref="C377:D377"/>
    <mergeCell ref="I377:J377"/>
    <mergeCell ref="C378:D378"/>
    <mergeCell ref="I378:J378"/>
    <mergeCell ref="C379:D379"/>
    <mergeCell ref="I379:J379"/>
    <mergeCell ref="C380:D380"/>
    <mergeCell ref="I380:J380"/>
    <mergeCell ref="C381:D381"/>
    <mergeCell ref="I381:J381"/>
    <mergeCell ref="C382:D382"/>
    <mergeCell ref="I382:J382"/>
    <mergeCell ref="C383:D383"/>
    <mergeCell ref="I383:J383"/>
    <mergeCell ref="C384:D384"/>
    <mergeCell ref="I384:J384"/>
    <mergeCell ref="C385:D385"/>
    <mergeCell ref="I385:J385"/>
    <mergeCell ref="C386:D386"/>
    <mergeCell ref="I386:J386"/>
    <mergeCell ref="C387:D387"/>
    <mergeCell ref="I387:J387"/>
    <mergeCell ref="C388:D388"/>
    <mergeCell ref="I388:J388"/>
    <mergeCell ref="C389:D389"/>
    <mergeCell ref="I389:J389"/>
    <mergeCell ref="C390:D390"/>
    <mergeCell ref="I390:J390"/>
    <mergeCell ref="C391:D391"/>
    <mergeCell ref="I391:J391"/>
    <mergeCell ref="C392:D392"/>
    <mergeCell ref="I392:J392"/>
    <mergeCell ref="C393:D393"/>
    <mergeCell ref="I393:J393"/>
    <mergeCell ref="C394:D394"/>
    <mergeCell ref="I394:J394"/>
    <mergeCell ref="C395:D395"/>
    <mergeCell ref="I395:J395"/>
    <mergeCell ref="C396:D396"/>
    <mergeCell ref="I396:J396"/>
    <mergeCell ref="C397:D397"/>
    <mergeCell ref="I397:J397"/>
    <mergeCell ref="C398:D398"/>
    <mergeCell ref="I398:J398"/>
    <mergeCell ref="C399:D399"/>
    <mergeCell ref="I399:J399"/>
    <mergeCell ref="C400:D400"/>
    <mergeCell ref="I400:J400"/>
    <mergeCell ref="C401:D401"/>
    <mergeCell ref="I401:J401"/>
    <mergeCell ref="C402:D402"/>
    <mergeCell ref="I402:J402"/>
    <mergeCell ref="C403:D403"/>
    <mergeCell ref="I403:J403"/>
    <mergeCell ref="C404:D404"/>
    <mergeCell ref="I404:J404"/>
    <mergeCell ref="C405:D405"/>
    <mergeCell ref="I405:J405"/>
    <mergeCell ref="C406:D406"/>
    <mergeCell ref="I406:J406"/>
    <mergeCell ref="C407:D407"/>
    <mergeCell ref="I407:J407"/>
    <mergeCell ref="C408:D408"/>
    <mergeCell ref="I408:J408"/>
    <mergeCell ref="C409:D409"/>
    <mergeCell ref="I409:J409"/>
    <mergeCell ref="C410:D410"/>
    <mergeCell ref="I410:J410"/>
    <mergeCell ref="C411:D411"/>
    <mergeCell ref="I411:J411"/>
    <mergeCell ref="C412:D412"/>
    <mergeCell ref="I412:J412"/>
    <mergeCell ref="C413:D413"/>
    <mergeCell ref="I413:J413"/>
    <mergeCell ref="C414:D414"/>
    <mergeCell ref="I414:J414"/>
    <mergeCell ref="C415:D415"/>
    <mergeCell ref="I415:J415"/>
    <mergeCell ref="C416:D416"/>
    <mergeCell ref="I416:J416"/>
    <mergeCell ref="C417:D417"/>
    <mergeCell ref="I417:J417"/>
    <mergeCell ref="C418:D418"/>
    <mergeCell ref="I418:J418"/>
    <mergeCell ref="C419:D419"/>
    <mergeCell ref="I419:J419"/>
    <mergeCell ref="C420:D420"/>
    <mergeCell ref="I420:J420"/>
    <mergeCell ref="C421:D421"/>
    <mergeCell ref="I421:J421"/>
    <mergeCell ref="C422:D422"/>
    <mergeCell ref="I422:J422"/>
    <mergeCell ref="C423:D423"/>
    <mergeCell ref="I423:J423"/>
    <mergeCell ref="C424:D424"/>
    <mergeCell ref="I424:J424"/>
    <mergeCell ref="C425:D425"/>
    <mergeCell ref="I425:J425"/>
    <mergeCell ref="C426:D426"/>
    <mergeCell ref="I426:J426"/>
    <mergeCell ref="C427:D427"/>
    <mergeCell ref="I427:J427"/>
    <mergeCell ref="C428:D428"/>
    <mergeCell ref="I428:J428"/>
    <mergeCell ref="C429:D429"/>
    <mergeCell ref="I429:J429"/>
    <mergeCell ref="C430:D430"/>
    <mergeCell ref="I430:J430"/>
    <mergeCell ref="C431:D431"/>
    <mergeCell ref="I431:J431"/>
    <mergeCell ref="C432:D432"/>
    <mergeCell ref="I432:J432"/>
    <mergeCell ref="C433:D433"/>
    <mergeCell ref="I433:J433"/>
    <mergeCell ref="C434:D434"/>
    <mergeCell ref="I434:J434"/>
    <mergeCell ref="C435:D435"/>
    <mergeCell ref="I435:J435"/>
    <mergeCell ref="C436:D436"/>
    <mergeCell ref="I436:J436"/>
    <mergeCell ref="C437:D437"/>
    <mergeCell ref="I437:J437"/>
    <mergeCell ref="C438:D438"/>
    <mergeCell ref="I438:J438"/>
    <mergeCell ref="C439:D439"/>
    <mergeCell ref="I439:J439"/>
    <mergeCell ref="C440:D440"/>
    <mergeCell ref="I440:J440"/>
    <mergeCell ref="C441:D441"/>
    <mergeCell ref="I441:J441"/>
    <mergeCell ref="C442:D442"/>
    <mergeCell ref="I442:J442"/>
    <mergeCell ref="C443:D443"/>
    <mergeCell ref="I443:J443"/>
    <mergeCell ref="C444:D444"/>
    <mergeCell ref="I444:J444"/>
    <mergeCell ref="C445:D445"/>
    <mergeCell ref="I445:J445"/>
    <mergeCell ref="C446:D446"/>
    <mergeCell ref="I446:J446"/>
    <mergeCell ref="C447:D447"/>
    <mergeCell ref="I447:J447"/>
    <mergeCell ref="C448:D448"/>
    <mergeCell ref="I448:J448"/>
    <mergeCell ref="C449:D449"/>
    <mergeCell ref="I449:J449"/>
    <mergeCell ref="C450:D450"/>
    <mergeCell ref="I450:J450"/>
    <mergeCell ref="C451:D451"/>
    <mergeCell ref="I451:J451"/>
    <mergeCell ref="C452:D452"/>
    <mergeCell ref="I452:J452"/>
    <mergeCell ref="C453:D453"/>
    <mergeCell ref="I453:J453"/>
    <mergeCell ref="C454:D454"/>
    <mergeCell ref="I454:J454"/>
    <mergeCell ref="C455:D455"/>
    <mergeCell ref="I455:J455"/>
    <mergeCell ref="C456:D456"/>
    <mergeCell ref="I456:J456"/>
    <mergeCell ref="C457:D457"/>
    <mergeCell ref="I457:J457"/>
    <mergeCell ref="C458:D458"/>
    <mergeCell ref="I458:J458"/>
    <mergeCell ref="C459:D459"/>
    <mergeCell ref="I459:J459"/>
    <mergeCell ref="C460:D460"/>
    <mergeCell ref="I460:J460"/>
    <mergeCell ref="C461:D461"/>
    <mergeCell ref="I461:J461"/>
    <mergeCell ref="C462:D462"/>
    <mergeCell ref="I462:J462"/>
    <mergeCell ref="C463:D463"/>
    <mergeCell ref="I463:J463"/>
    <mergeCell ref="C464:D464"/>
    <mergeCell ref="I464:J464"/>
    <mergeCell ref="C465:D465"/>
    <mergeCell ref="I465:J465"/>
    <mergeCell ref="C466:D466"/>
    <mergeCell ref="I466:J466"/>
    <mergeCell ref="C467:D467"/>
    <mergeCell ref="I467:J467"/>
    <mergeCell ref="C468:D468"/>
    <mergeCell ref="I468:J468"/>
    <mergeCell ref="C469:D469"/>
    <mergeCell ref="I469:J469"/>
    <mergeCell ref="C470:D470"/>
    <mergeCell ref="I470:J470"/>
    <mergeCell ref="C471:D471"/>
    <mergeCell ref="I471:J471"/>
    <mergeCell ref="C472:D472"/>
    <mergeCell ref="I472:J472"/>
    <mergeCell ref="C473:D473"/>
    <mergeCell ref="I473:J473"/>
    <mergeCell ref="C474:D474"/>
    <mergeCell ref="I474:J474"/>
    <mergeCell ref="C475:D475"/>
    <mergeCell ref="I475:J475"/>
    <mergeCell ref="C476:D476"/>
    <mergeCell ref="I476:J476"/>
    <mergeCell ref="C477:D477"/>
    <mergeCell ref="I477:J477"/>
    <mergeCell ref="C478:D478"/>
    <mergeCell ref="I478:J478"/>
    <mergeCell ref="C479:D479"/>
    <mergeCell ref="I479:J479"/>
    <mergeCell ref="C480:D480"/>
    <mergeCell ref="I480:J480"/>
    <mergeCell ref="C481:D481"/>
    <mergeCell ref="I481:J481"/>
    <mergeCell ref="C482:D482"/>
    <mergeCell ref="I482:J482"/>
    <mergeCell ref="C483:D483"/>
    <mergeCell ref="I483:J483"/>
    <mergeCell ref="C484:D484"/>
    <mergeCell ref="I484:J484"/>
    <mergeCell ref="C485:D485"/>
    <mergeCell ref="I485:J485"/>
    <mergeCell ref="C486:D486"/>
    <mergeCell ref="I486:J486"/>
    <mergeCell ref="C487:D487"/>
    <mergeCell ref="I487:J487"/>
    <mergeCell ref="C488:D488"/>
    <mergeCell ref="I488:J488"/>
    <mergeCell ref="C489:D489"/>
    <mergeCell ref="I489:J489"/>
    <mergeCell ref="C490:D490"/>
    <mergeCell ref="I490:J490"/>
    <mergeCell ref="C491:D491"/>
    <mergeCell ref="I491:J491"/>
    <mergeCell ref="C492:D492"/>
    <mergeCell ref="I492:J492"/>
    <mergeCell ref="C493:D493"/>
    <mergeCell ref="I493:J493"/>
    <mergeCell ref="C494:D494"/>
    <mergeCell ref="I494:J494"/>
    <mergeCell ref="C495:D495"/>
    <mergeCell ref="I495:J495"/>
    <mergeCell ref="C496:D496"/>
    <mergeCell ref="I496:J496"/>
    <mergeCell ref="C497:D497"/>
    <mergeCell ref="I497:J497"/>
    <mergeCell ref="C498:D498"/>
    <mergeCell ref="I498:J498"/>
    <mergeCell ref="C499:D499"/>
    <mergeCell ref="I499:J499"/>
    <mergeCell ref="C500:D500"/>
    <mergeCell ref="I500:J500"/>
    <mergeCell ref="C501:D501"/>
    <mergeCell ref="I501:J501"/>
    <mergeCell ref="C502:D502"/>
    <mergeCell ref="I502:J502"/>
    <mergeCell ref="C503:D503"/>
    <mergeCell ref="I503:J503"/>
    <mergeCell ref="C504:D504"/>
    <mergeCell ref="I504:J504"/>
    <mergeCell ref="C505:D505"/>
    <mergeCell ref="I505:J505"/>
    <mergeCell ref="C506:D506"/>
    <mergeCell ref="I506:J506"/>
    <mergeCell ref="C507:D507"/>
    <mergeCell ref="I507:J507"/>
    <mergeCell ref="C508:D508"/>
    <mergeCell ref="I508:J508"/>
    <mergeCell ref="C509:D509"/>
    <mergeCell ref="I509:J509"/>
    <mergeCell ref="C510:D510"/>
    <mergeCell ref="I510:J510"/>
    <mergeCell ref="C511:D511"/>
    <mergeCell ref="I511:J511"/>
    <mergeCell ref="C512:D512"/>
    <mergeCell ref="I512:J512"/>
    <mergeCell ref="C513:D513"/>
    <mergeCell ref="I513:J513"/>
    <mergeCell ref="C514:D514"/>
    <mergeCell ref="I514:J514"/>
    <mergeCell ref="C515:D515"/>
    <mergeCell ref="I515:J515"/>
    <mergeCell ref="C516:D516"/>
    <mergeCell ref="I516:J516"/>
    <mergeCell ref="C517:D517"/>
    <mergeCell ref="I517:J517"/>
    <mergeCell ref="C518:D518"/>
    <mergeCell ref="I518:J518"/>
    <mergeCell ref="C519:D519"/>
    <mergeCell ref="I519:J519"/>
    <mergeCell ref="C520:D520"/>
    <mergeCell ref="I520:J520"/>
    <mergeCell ref="C521:D521"/>
    <mergeCell ref="I521:J521"/>
    <mergeCell ref="C522:D522"/>
    <mergeCell ref="I522:J522"/>
    <mergeCell ref="C523:D523"/>
    <mergeCell ref="I523:J523"/>
    <mergeCell ref="C524:D524"/>
    <mergeCell ref="I524:J524"/>
    <mergeCell ref="C525:D525"/>
    <mergeCell ref="I525:J525"/>
    <mergeCell ref="C526:D526"/>
    <mergeCell ref="I526:J526"/>
    <mergeCell ref="C527:D527"/>
    <mergeCell ref="I527:J527"/>
    <mergeCell ref="C528:D528"/>
    <mergeCell ref="I528:J528"/>
    <mergeCell ref="C529:D529"/>
    <mergeCell ref="I529:J529"/>
    <mergeCell ref="C530:D530"/>
    <mergeCell ref="I530:J530"/>
    <mergeCell ref="C531:D531"/>
    <mergeCell ref="I531:J531"/>
    <mergeCell ref="C532:D532"/>
    <mergeCell ref="I532:J532"/>
    <mergeCell ref="C533:D533"/>
    <mergeCell ref="I533:J533"/>
    <mergeCell ref="C534:D534"/>
    <mergeCell ref="I534:J534"/>
    <mergeCell ref="C535:D535"/>
    <mergeCell ref="I535:J535"/>
    <mergeCell ref="C536:D536"/>
    <mergeCell ref="I536:J536"/>
    <mergeCell ref="C537:D537"/>
    <mergeCell ref="I537:J537"/>
    <mergeCell ref="C538:D538"/>
    <mergeCell ref="I538:J538"/>
    <mergeCell ref="C539:D539"/>
    <mergeCell ref="I539:J539"/>
    <mergeCell ref="C540:D540"/>
    <mergeCell ref="I540:J540"/>
    <mergeCell ref="C541:D541"/>
    <mergeCell ref="I541:J541"/>
    <mergeCell ref="C542:D542"/>
    <mergeCell ref="I542:J542"/>
    <mergeCell ref="C543:D543"/>
    <mergeCell ref="I543:J543"/>
    <mergeCell ref="C544:D544"/>
    <mergeCell ref="I544:J544"/>
    <mergeCell ref="C545:D545"/>
    <mergeCell ref="I545:J545"/>
    <mergeCell ref="C546:D546"/>
    <mergeCell ref="I546:J546"/>
    <mergeCell ref="C547:D547"/>
    <mergeCell ref="I547:J547"/>
    <mergeCell ref="C548:D548"/>
    <mergeCell ref="I548:J548"/>
    <mergeCell ref="C549:D549"/>
    <mergeCell ref="I549:J549"/>
    <mergeCell ref="C550:D550"/>
    <mergeCell ref="I550:J550"/>
    <mergeCell ref="C551:D551"/>
    <mergeCell ref="I551:J551"/>
    <mergeCell ref="C552:D552"/>
    <mergeCell ref="I552:J552"/>
    <mergeCell ref="C553:D553"/>
    <mergeCell ref="I553:J553"/>
    <mergeCell ref="C554:D554"/>
    <mergeCell ref="I554:J554"/>
    <mergeCell ref="C555:D555"/>
    <mergeCell ref="I555:J555"/>
    <mergeCell ref="C556:D556"/>
    <mergeCell ref="I556:J556"/>
    <mergeCell ref="C557:D557"/>
    <mergeCell ref="I557:J557"/>
    <mergeCell ref="C558:D558"/>
    <mergeCell ref="I558:J558"/>
    <mergeCell ref="C559:D559"/>
    <mergeCell ref="I559:J559"/>
    <mergeCell ref="C560:D560"/>
    <mergeCell ref="I560:J560"/>
    <mergeCell ref="C561:D561"/>
    <mergeCell ref="I561:J561"/>
    <mergeCell ref="C562:D562"/>
    <mergeCell ref="I562:J562"/>
    <mergeCell ref="C563:D563"/>
    <mergeCell ref="I563:J563"/>
    <mergeCell ref="C564:D564"/>
    <mergeCell ref="I564:J564"/>
    <mergeCell ref="C565:D565"/>
    <mergeCell ref="I565:J565"/>
    <mergeCell ref="C566:D566"/>
    <mergeCell ref="I566:J566"/>
    <mergeCell ref="C567:D567"/>
    <mergeCell ref="I567:J567"/>
    <mergeCell ref="C568:D568"/>
    <mergeCell ref="I568:J568"/>
    <mergeCell ref="C569:D569"/>
    <mergeCell ref="I569:J569"/>
    <mergeCell ref="C570:D570"/>
    <mergeCell ref="I570:J570"/>
    <mergeCell ref="C571:D571"/>
    <mergeCell ref="I571:J571"/>
    <mergeCell ref="C572:D572"/>
    <mergeCell ref="I572:J572"/>
    <mergeCell ref="C573:D573"/>
    <mergeCell ref="I573:J573"/>
    <mergeCell ref="C574:D574"/>
    <mergeCell ref="I574:J574"/>
    <mergeCell ref="C575:D575"/>
    <mergeCell ref="I575:J575"/>
    <mergeCell ref="C576:D576"/>
    <mergeCell ref="I576:J576"/>
    <mergeCell ref="C577:D577"/>
    <mergeCell ref="I577:J577"/>
    <mergeCell ref="C578:D578"/>
    <mergeCell ref="I578:J578"/>
    <mergeCell ref="C579:D579"/>
    <mergeCell ref="I579:J579"/>
    <mergeCell ref="C580:D580"/>
    <mergeCell ref="I580:J580"/>
    <mergeCell ref="C581:D581"/>
    <mergeCell ref="I581:J581"/>
    <mergeCell ref="C582:D582"/>
    <mergeCell ref="I582:J582"/>
    <mergeCell ref="C583:D583"/>
    <mergeCell ref="I583:J583"/>
    <mergeCell ref="C584:D584"/>
    <mergeCell ref="I584:J584"/>
    <mergeCell ref="C585:D585"/>
    <mergeCell ref="I585:J585"/>
    <mergeCell ref="C586:D586"/>
    <mergeCell ref="I586:J586"/>
    <mergeCell ref="C587:D587"/>
    <mergeCell ref="I587:J587"/>
    <mergeCell ref="C588:D588"/>
    <mergeCell ref="I588:J588"/>
    <mergeCell ref="C589:D589"/>
    <mergeCell ref="I589:J589"/>
    <mergeCell ref="C590:D590"/>
    <mergeCell ref="I590:J590"/>
    <mergeCell ref="C591:D591"/>
    <mergeCell ref="I591:J591"/>
    <mergeCell ref="C592:D592"/>
    <mergeCell ref="I592:J592"/>
    <mergeCell ref="C593:D593"/>
    <mergeCell ref="I593:J593"/>
    <mergeCell ref="C594:D594"/>
    <mergeCell ref="I594:J594"/>
    <mergeCell ref="C595:D595"/>
    <mergeCell ref="I595:J595"/>
    <mergeCell ref="C596:D596"/>
    <mergeCell ref="I596:J596"/>
    <mergeCell ref="C597:D597"/>
    <mergeCell ref="I597:J597"/>
    <mergeCell ref="C598:D598"/>
    <mergeCell ref="I598:J598"/>
    <mergeCell ref="C599:D599"/>
    <mergeCell ref="I599:J599"/>
    <mergeCell ref="C600:D600"/>
    <mergeCell ref="I600:J600"/>
    <mergeCell ref="C601:D601"/>
    <mergeCell ref="I601:J601"/>
    <mergeCell ref="C602:D602"/>
    <mergeCell ref="I602:J602"/>
    <mergeCell ref="C603:D603"/>
    <mergeCell ref="I603:J603"/>
    <mergeCell ref="C604:D604"/>
    <mergeCell ref="I604:J604"/>
    <mergeCell ref="C605:D605"/>
    <mergeCell ref="I605:J605"/>
    <mergeCell ref="C606:D606"/>
    <mergeCell ref="I606:J606"/>
    <mergeCell ref="C607:D607"/>
    <mergeCell ref="I607:J607"/>
    <mergeCell ref="C608:D608"/>
    <mergeCell ref="I608:J608"/>
    <mergeCell ref="C609:D609"/>
    <mergeCell ref="I609:J609"/>
    <mergeCell ref="C610:D610"/>
    <mergeCell ref="I610:J610"/>
    <mergeCell ref="C611:D611"/>
    <mergeCell ref="I611:J611"/>
    <mergeCell ref="C612:D612"/>
    <mergeCell ref="I612:J612"/>
    <mergeCell ref="C613:D613"/>
    <mergeCell ref="I613:J613"/>
    <mergeCell ref="C614:D614"/>
    <mergeCell ref="I614:J614"/>
    <mergeCell ref="C615:D615"/>
    <mergeCell ref="I615:J615"/>
    <mergeCell ref="C616:D616"/>
    <mergeCell ref="I616:J616"/>
    <mergeCell ref="C617:D617"/>
    <mergeCell ref="I617:J617"/>
    <mergeCell ref="C618:D618"/>
    <mergeCell ref="I618:J618"/>
    <mergeCell ref="C619:D619"/>
    <mergeCell ref="I619:J619"/>
    <mergeCell ref="C620:D620"/>
    <mergeCell ref="I620:J620"/>
    <mergeCell ref="C621:D621"/>
    <mergeCell ref="I621:J621"/>
    <mergeCell ref="C622:D622"/>
    <mergeCell ref="I622:J622"/>
    <mergeCell ref="C623:D623"/>
    <mergeCell ref="I623:J623"/>
    <mergeCell ref="C624:D624"/>
    <mergeCell ref="I624:J624"/>
    <mergeCell ref="C625:D625"/>
    <mergeCell ref="I625:J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s>
  <dataValidations count="2">
    <dataValidation type="list" allowBlank="1" showInputMessage="1" showErrorMessage="1" sqref="B4:D4">
      <formula1>"是,否"</formula1>
    </dataValidation>
    <dataValidation type="list" allowBlank="1" showInputMessage="1" showErrorMessage="1" sqref="G13:G291">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48"/>
  <sheetViews>
    <sheetView view="pageBreakPreview" zoomScaleNormal="100" workbookViewId="0">
      <selection activeCell="J17" sqref="J17"/>
    </sheetView>
  </sheetViews>
  <sheetFormatPr defaultColWidth="9.81481481481481" defaultRowHeight="15.6"/>
  <cols>
    <col min="1" max="1" width="15.5462962962963" style="51" customWidth="1"/>
    <col min="2" max="2" width="15.4074074074074" style="51" customWidth="1"/>
    <col min="3" max="3" width="29.1851851851852" style="51" customWidth="1"/>
    <col min="4" max="4" width="14.8703703703704" style="51" customWidth="1"/>
    <col min="5" max="5" width="14.5925925925926" style="51" customWidth="1"/>
    <col min="6" max="6" width="17.462962962963" style="51" customWidth="1"/>
    <col min="7" max="7" width="10.2222222222222" style="51" customWidth="1"/>
    <col min="8" max="8" width="12" style="51" customWidth="1"/>
    <col min="9" max="9" width="10.3703703703704" style="51" customWidth="1"/>
    <col min="10" max="10" width="13.3703703703704" style="51" customWidth="1"/>
    <col min="11" max="11" width="7.90740740740741" style="51" customWidth="1"/>
    <col min="12" max="12" width="15.2777777777778" style="51" customWidth="1"/>
    <col min="13" max="13" width="0.685185185185185" style="50" customWidth="1"/>
    <col min="14" max="15" width="15.2777777777778" style="50" customWidth="1"/>
    <col min="16" max="16" width="25.3703703703704" style="50" customWidth="1"/>
    <col min="17" max="256" width="9.81481481481481" style="50" customWidth="1"/>
    <col min="257" max="16384" width="9.81481481481481" style="50"/>
  </cols>
  <sheetData>
    <row r="1" s="50" customFormat="1" ht="25.2" spans="1:14">
      <c r="A1" s="1" t="s">
        <v>75</v>
      </c>
      <c r="B1" s="1"/>
      <c r="C1" s="1"/>
      <c r="D1" s="1"/>
      <c r="E1" s="1"/>
      <c r="F1" s="1"/>
      <c r="G1" s="1"/>
      <c r="H1" s="1"/>
      <c r="I1" s="1"/>
      <c r="J1" s="1"/>
      <c r="K1" s="1"/>
      <c r="L1" s="1"/>
      <c r="M1" s="82"/>
      <c r="N1" s="82"/>
    </row>
    <row r="2" s="50" customFormat="1" ht="21.6" customHeight="1" spans="1:26">
      <c r="A2" s="2" t="s">
        <v>1</v>
      </c>
      <c r="B2" s="52" t="s">
        <v>241</v>
      </c>
      <c r="C2" s="52"/>
      <c r="D2" s="52"/>
      <c r="E2" s="2" t="s">
        <v>3</v>
      </c>
      <c r="F2" s="52" t="s">
        <v>242</v>
      </c>
      <c r="G2" s="52"/>
      <c r="H2" s="52"/>
      <c r="I2" s="2" t="s">
        <v>5</v>
      </c>
      <c r="J2" s="2" t="s">
        <v>243</v>
      </c>
      <c r="K2" s="2"/>
      <c r="L2" s="2"/>
      <c r="M2" s="82"/>
      <c r="N2" s="82"/>
      <c r="Z2" s="50" t="s">
        <v>244</v>
      </c>
    </row>
    <row r="3" s="50" customFormat="1" ht="19.9" customHeight="1" spans="1:14">
      <c r="A3" s="2" t="s">
        <v>8</v>
      </c>
      <c r="B3" s="52" t="s">
        <v>9</v>
      </c>
      <c r="C3" s="52"/>
      <c r="D3" s="52"/>
      <c r="E3" s="2" t="s">
        <v>10</v>
      </c>
      <c r="F3" s="52" t="s">
        <v>11</v>
      </c>
      <c r="G3" s="52"/>
      <c r="H3" s="52"/>
      <c r="I3" s="52"/>
      <c r="J3" s="52"/>
      <c r="K3" s="52"/>
      <c r="L3" s="52"/>
      <c r="M3" s="82"/>
      <c r="N3" s="82"/>
    </row>
    <row r="4" s="50" customFormat="1" ht="19.9" customHeight="1" spans="1:14">
      <c r="A4" s="6" t="s">
        <v>12</v>
      </c>
      <c r="B4" s="6" t="s">
        <v>13</v>
      </c>
      <c r="C4" s="6"/>
      <c r="D4" s="6"/>
      <c r="E4" s="53" t="s">
        <v>14</v>
      </c>
      <c r="F4" s="6"/>
      <c r="G4" s="6"/>
      <c r="H4" s="6"/>
      <c r="I4" s="6"/>
      <c r="J4" s="6"/>
      <c r="K4" s="6"/>
      <c r="L4" s="6"/>
      <c r="M4" s="82"/>
      <c r="N4" s="82"/>
    </row>
    <row r="5" s="50" customFormat="1" ht="15.75" customHeight="1" spans="1:14">
      <c r="A5" s="14" t="s">
        <v>15</v>
      </c>
      <c r="B5" s="14"/>
      <c r="C5" s="14" t="s">
        <v>16</v>
      </c>
      <c r="D5" s="14" t="s">
        <v>17</v>
      </c>
      <c r="E5" s="14"/>
      <c r="F5" s="14" t="s">
        <v>18</v>
      </c>
      <c r="G5" s="14"/>
      <c r="H5" s="14"/>
      <c r="I5" s="14"/>
      <c r="J5" s="14" t="s">
        <v>19</v>
      </c>
      <c r="K5" s="59" t="s">
        <v>20</v>
      </c>
      <c r="L5" s="14" t="s">
        <v>21</v>
      </c>
      <c r="M5" s="82"/>
      <c r="N5" s="82"/>
    </row>
    <row r="6" s="50" customFormat="1" spans="1:15">
      <c r="A6" s="15" t="s">
        <v>22</v>
      </c>
      <c r="B6" s="15"/>
      <c r="C6" s="16" t="s">
        <v>28</v>
      </c>
      <c r="D6" s="17" t="s">
        <v>245</v>
      </c>
      <c r="E6" s="17"/>
      <c r="F6" s="17">
        <f>F7+F8+F9</f>
        <v>918050</v>
      </c>
      <c r="G6" s="17"/>
      <c r="H6" s="17"/>
      <c r="I6" s="17"/>
      <c r="J6" s="60" t="s">
        <v>24</v>
      </c>
      <c r="K6" s="61">
        <f>IF(OR(D6=0,D6="0"),0,ROUND(((F7+F8+F9)/D6)*100,2))</f>
        <v>89.65</v>
      </c>
      <c r="L6" s="60">
        <f>ROUND((K6*O6/100),2)</f>
        <v>8.97</v>
      </c>
      <c r="M6" s="82"/>
      <c r="N6" s="82"/>
      <c r="O6" s="50" t="s">
        <v>25</v>
      </c>
    </row>
    <row r="7" s="50" customFormat="1" spans="1:14">
      <c r="A7" s="15" t="s">
        <v>26</v>
      </c>
      <c r="B7" s="15"/>
      <c r="C7" s="16" t="s">
        <v>28</v>
      </c>
      <c r="D7" s="17" t="s">
        <v>245</v>
      </c>
      <c r="E7" s="17"/>
      <c r="F7" s="17" t="s">
        <v>246</v>
      </c>
      <c r="G7" s="17"/>
      <c r="H7" s="17"/>
      <c r="I7" s="17"/>
      <c r="J7" s="16"/>
      <c r="K7" s="61">
        <f>IF(OR(D7=0,D7="0"),0,ROUND((F7/D7)*100,2))</f>
        <v>89.65</v>
      </c>
      <c r="L7" s="16"/>
      <c r="M7" s="82"/>
      <c r="N7" s="82"/>
    </row>
    <row r="8" s="50" customFormat="1" spans="1:14">
      <c r="A8" s="15" t="s">
        <v>27</v>
      </c>
      <c r="B8" s="15"/>
      <c r="C8" s="16" t="s">
        <v>28</v>
      </c>
      <c r="D8" s="17" t="s">
        <v>28</v>
      </c>
      <c r="E8" s="17"/>
      <c r="F8" s="17" t="s">
        <v>28</v>
      </c>
      <c r="G8" s="17"/>
      <c r="H8" s="17"/>
      <c r="I8" s="17"/>
      <c r="J8" s="16"/>
      <c r="K8" s="61">
        <f>IF(OR(D8=0,D8="0"),0,ROUND((F8/D8)*100,2))</f>
        <v>0</v>
      </c>
      <c r="L8" s="16"/>
      <c r="M8" s="82"/>
      <c r="N8" s="82"/>
    </row>
    <row r="9" s="50" customFormat="1" spans="1:14">
      <c r="A9" s="15" t="s">
        <v>29</v>
      </c>
      <c r="B9" s="15"/>
      <c r="C9" s="16" t="s">
        <v>28</v>
      </c>
      <c r="D9" s="17" t="s">
        <v>28</v>
      </c>
      <c r="E9" s="17"/>
      <c r="F9" s="17" t="s">
        <v>28</v>
      </c>
      <c r="G9" s="17"/>
      <c r="H9" s="17"/>
      <c r="I9" s="17"/>
      <c r="J9" s="16"/>
      <c r="K9" s="61">
        <f>IF(OR(D9="0",D9=0),0,(ROUND((F9/D9)*100,2)))</f>
        <v>0</v>
      </c>
      <c r="L9" s="16"/>
      <c r="M9" s="82"/>
      <c r="N9" s="82"/>
    </row>
    <row r="10" s="50" customFormat="1" spans="1:14">
      <c r="A10" s="14" t="s">
        <v>30</v>
      </c>
      <c r="B10" s="14"/>
      <c r="C10" s="14"/>
      <c r="D10" s="14"/>
      <c r="E10" s="14"/>
      <c r="F10" s="14" t="s">
        <v>31</v>
      </c>
      <c r="G10" s="14"/>
      <c r="H10" s="14"/>
      <c r="I10" s="14"/>
      <c r="J10" s="14"/>
      <c r="K10" s="14"/>
      <c r="L10" s="14"/>
      <c r="M10" s="82"/>
      <c r="N10" s="82"/>
    </row>
    <row r="11" s="50" customFormat="1" ht="88.9" customHeight="1" spans="1:14">
      <c r="A11" s="54" t="s">
        <v>247</v>
      </c>
      <c r="B11" s="54"/>
      <c r="C11" s="54"/>
      <c r="D11" s="54"/>
      <c r="E11" s="54"/>
      <c r="F11" s="55" t="s">
        <v>248</v>
      </c>
      <c r="G11" s="55"/>
      <c r="H11" s="55"/>
      <c r="I11" s="55"/>
      <c r="J11" s="55"/>
      <c r="K11" s="55"/>
      <c r="L11" s="55"/>
      <c r="M11" s="82"/>
      <c r="N11" s="82"/>
    </row>
    <row r="12" s="50" customFormat="1" ht="15.75" customHeight="1" spans="1:14">
      <c r="A12" s="14" t="s">
        <v>34</v>
      </c>
      <c r="B12" s="14" t="s">
        <v>35</v>
      </c>
      <c r="C12" s="14" t="s">
        <v>36</v>
      </c>
      <c r="D12" s="14"/>
      <c r="E12" s="14" t="s">
        <v>83</v>
      </c>
      <c r="F12" s="14" t="s">
        <v>37</v>
      </c>
      <c r="G12" s="14" t="s">
        <v>84</v>
      </c>
      <c r="H12" s="14" t="s">
        <v>38</v>
      </c>
      <c r="I12" s="14" t="s">
        <v>39</v>
      </c>
      <c r="J12" s="14" t="s">
        <v>19</v>
      </c>
      <c r="K12" s="14" t="s">
        <v>21</v>
      </c>
      <c r="L12" s="59" t="s">
        <v>40</v>
      </c>
      <c r="M12" s="83"/>
      <c r="N12" s="84"/>
    </row>
    <row r="13" s="50" customFormat="1" ht="31.15" customHeight="1" spans="1:16">
      <c r="A13" s="21" t="s">
        <v>41</v>
      </c>
      <c r="B13" s="21" t="s">
        <v>42</v>
      </c>
      <c r="C13" s="21" t="s">
        <v>249</v>
      </c>
      <c r="D13" s="21"/>
      <c r="E13" s="21" t="s">
        <v>86</v>
      </c>
      <c r="F13" s="21" t="s">
        <v>44</v>
      </c>
      <c r="G13" s="21" t="s">
        <v>117</v>
      </c>
      <c r="H13" s="22" t="s">
        <v>44</v>
      </c>
      <c r="I13" s="22" t="s">
        <v>45</v>
      </c>
      <c r="J13" s="21" t="s">
        <v>46</v>
      </c>
      <c r="K13" s="21" t="s">
        <v>48</v>
      </c>
      <c r="L13" s="53"/>
      <c r="M13" s="10"/>
      <c r="N13" s="53"/>
      <c r="O13" s="56" t="s">
        <v>44</v>
      </c>
      <c r="P13" s="56" t="s">
        <v>55</v>
      </c>
    </row>
    <row r="14" s="50" customFormat="1" ht="31.15" customHeight="1" spans="1:16">
      <c r="A14" s="21" t="s">
        <v>41</v>
      </c>
      <c r="B14" s="21" t="s">
        <v>59</v>
      </c>
      <c r="C14" s="21" t="s">
        <v>250</v>
      </c>
      <c r="D14" s="21"/>
      <c r="E14" s="21" t="s">
        <v>90</v>
      </c>
      <c r="F14" s="21" t="s">
        <v>61</v>
      </c>
      <c r="G14" s="21" t="s">
        <v>93</v>
      </c>
      <c r="H14" s="22" t="s">
        <v>61</v>
      </c>
      <c r="I14" s="22" t="s">
        <v>45</v>
      </c>
      <c r="J14" s="21" t="s">
        <v>46</v>
      </c>
      <c r="K14" s="21" t="s">
        <v>48</v>
      </c>
      <c r="L14" s="53"/>
      <c r="M14" s="10"/>
      <c r="N14" s="53"/>
      <c r="O14" s="56" t="s">
        <v>44</v>
      </c>
      <c r="P14" s="56" t="s">
        <v>44</v>
      </c>
    </row>
    <row r="15" s="50" customFormat="1" ht="31.15" customHeight="1" spans="1:16">
      <c r="A15" s="21" t="s">
        <v>41</v>
      </c>
      <c r="B15" s="21" t="s">
        <v>59</v>
      </c>
      <c r="C15" s="21" t="s">
        <v>251</v>
      </c>
      <c r="D15" s="21"/>
      <c r="E15" s="21" t="s">
        <v>86</v>
      </c>
      <c r="F15" s="21" t="s">
        <v>44</v>
      </c>
      <c r="G15" s="21" t="s">
        <v>91</v>
      </c>
      <c r="H15" s="22" t="s">
        <v>44</v>
      </c>
      <c r="I15" s="22" t="s">
        <v>45</v>
      </c>
      <c r="J15" s="21" t="s">
        <v>46</v>
      </c>
      <c r="K15" s="21" t="s">
        <v>48</v>
      </c>
      <c r="L15" s="53"/>
      <c r="M15" s="10"/>
      <c r="N15" s="53"/>
      <c r="O15" s="56" t="s">
        <v>44</v>
      </c>
      <c r="P15" s="56" t="s">
        <v>55</v>
      </c>
    </row>
    <row r="16" s="50" customFormat="1" ht="31.15" customHeight="1" spans="1:16">
      <c r="A16" s="21" t="s">
        <v>41</v>
      </c>
      <c r="B16" s="21" t="s">
        <v>62</v>
      </c>
      <c r="C16" s="21" t="s">
        <v>252</v>
      </c>
      <c r="D16" s="21"/>
      <c r="E16" s="21" t="s">
        <v>90</v>
      </c>
      <c r="F16" s="21" t="s">
        <v>44</v>
      </c>
      <c r="G16" s="21" t="s">
        <v>253</v>
      </c>
      <c r="H16" s="22" t="s">
        <v>44</v>
      </c>
      <c r="I16" s="22" t="s">
        <v>45</v>
      </c>
      <c r="J16" s="21" t="s">
        <v>70</v>
      </c>
      <c r="K16" s="21" t="s">
        <v>58</v>
      </c>
      <c r="L16" s="53"/>
      <c r="M16" s="10"/>
      <c r="N16" s="53"/>
      <c r="O16" s="56" t="s">
        <v>44</v>
      </c>
      <c r="P16" s="56" t="s">
        <v>44</v>
      </c>
    </row>
    <row r="17" s="50" customFormat="1" ht="31.15" customHeight="1" spans="1:16">
      <c r="A17" s="21" t="s">
        <v>41</v>
      </c>
      <c r="B17" s="21" t="s">
        <v>96</v>
      </c>
      <c r="C17" s="21" t="s">
        <v>254</v>
      </c>
      <c r="D17" s="21"/>
      <c r="E17" s="21" t="s">
        <v>255</v>
      </c>
      <c r="F17" s="21" t="s">
        <v>256</v>
      </c>
      <c r="G17" s="21" t="s">
        <v>207</v>
      </c>
      <c r="H17" s="22" t="s">
        <v>257</v>
      </c>
      <c r="I17" s="22" t="s">
        <v>45</v>
      </c>
      <c r="J17" s="21" t="s">
        <v>46</v>
      </c>
      <c r="K17" s="21" t="s">
        <v>48</v>
      </c>
      <c r="L17" s="53"/>
      <c r="M17" s="10"/>
      <c r="N17" s="53"/>
      <c r="O17" s="56" t="s">
        <v>74</v>
      </c>
      <c r="P17" s="56" t="s">
        <v>58</v>
      </c>
    </row>
    <row r="18" s="50" customFormat="1" ht="31.15" customHeight="1" spans="1:16">
      <c r="A18" s="21" t="s">
        <v>41</v>
      </c>
      <c r="B18" s="21" t="s">
        <v>98</v>
      </c>
      <c r="C18" s="21" t="s">
        <v>258</v>
      </c>
      <c r="D18" s="21"/>
      <c r="E18" s="21" t="s">
        <v>90</v>
      </c>
      <c r="F18" s="21" t="s">
        <v>87</v>
      </c>
      <c r="G18" s="21" t="s">
        <v>93</v>
      </c>
      <c r="H18" s="22" t="s">
        <v>87</v>
      </c>
      <c r="I18" s="22" t="s">
        <v>45</v>
      </c>
      <c r="J18" s="21" t="s">
        <v>46</v>
      </c>
      <c r="K18" s="21" t="s">
        <v>48</v>
      </c>
      <c r="L18" s="53"/>
      <c r="M18" s="10"/>
      <c r="N18" s="53"/>
      <c r="O18" s="56" t="s">
        <v>44</v>
      </c>
      <c r="P18" s="56" t="s">
        <v>44</v>
      </c>
    </row>
    <row r="19" s="50" customFormat="1" ht="31.15" customHeight="1" spans="1:16">
      <c r="A19" s="21" t="s">
        <v>41</v>
      </c>
      <c r="B19" s="21" t="s">
        <v>259</v>
      </c>
      <c r="C19" s="21" t="s">
        <v>260</v>
      </c>
      <c r="D19" s="21"/>
      <c r="E19" s="21" t="s">
        <v>90</v>
      </c>
      <c r="F19" s="21" t="s">
        <v>87</v>
      </c>
      <c r="G19" s="21" t="s">
        <v>93</v>
      </c>
      <c r="H19" s="22" t="s">
        <v>87</v>
      </c>
      <c r="I19" s="22" t="s">
        <v>45</v>
      </c>
      <c r="J19" s="21" t="s">
        <v>46</v>
      </c>
      <c r="K19" s="21" t="s">
        <v>48</v>
      </c>
      <c r="L19" s="53"/>
      <c r="M19" s="10"/>
      <c r="N19" s="53"/>
      <c r="O19" s="56" t="s">
        <v>44</v>
      </c>
      <c r="P19" s="56" t="s">
        <v>44</v>
      </c>
    </row>
    <row r="20" s="50" customFormat="1" ht="31.15" customHeight="1" spans="1:16">
      <c r="A20" s="21" t="s">
        <v>64</v>
      </c>
      <c r="B20" s="21" t="s">
        <v>122</v>
      </c>
      <c r="C20" s="21" t="s">
        <v>261</v>
      </c>
      <c r="D20" s="21"/>
      <c r="E20" s="21" t="s">
        <v>102</v>
      </c>
      <c r="F20" s="21" t="s">
        <v>262</v>
      </c>
      <c r="G20" s="21"/>
      <c r="H20" s="22" t="s">
        <v>263</v>
      </c>
      <c r="I20" s="22" t="s">
        <v>44</v>
      </c>
      <c r="J20" s="21" t="s">
        <v>70</v>
      </c>
      <c r="K20" s="21" t="s">
        <v>58</v>
      </c>
      <c r="L20" s="53"/>
      <c r="M20" s="10"/>
      <c r="N20" s="53"/>
      <c r="O20" s="56" t="s">
        <v>44</v>
      </c>
      <c r="P20" s="56" t="s">
        <v>105</v>
      </c>
    </row>
    <row r="21" s="50" customFormat="1" ht="31.15" customHeight="1" spans="1:16">
      <c r="A21" s="21" t="s">
        <v>64</v>
      </c>
      <c r="B21" s="21" t="s">
        <v>65</v>
      </c>
      <c r="C21" s="21" t="s">
        <v>264</v>
      </c>
      <c r="D21" s="21"/>
      <c r="E21" s="21" t="s">
        <v>102</v>
      </c>
      <c r="F21" s="21" t="s">
        <v>103</v>
      </c>
      <c r="G21" s="21"/>
      <c r="H21" s="22" t="s">
        <v>107</v>
      </c>
      <c r="I21" s="22" t="s">
        <v>44</v>
      </c>
      <c r="J21" s="21" t="s">
        <v>46</v>
      </c>
      <c r="K21" s="21" t="s">
        <v>48</v>
      </c>
      <c r="L21" s="53"/>
      <c r="M21" s="10"/>
      <c r="N21" s="53"/>
      <c r="O21" s="56" t="s">
        <v>44</v>
      </c>
      <c r="P21" s="56" t="s">
        <v>105</v>
      </c>
    </row>
    <row r="22" s="50" customFormat="1" ht="31.15" customHeight="1" spans="1:16">
      <c r="A22" s="21" t="s">
        <v>71</v>
      </c>
      <c r="B22" s="21" t="s">
        <v>72</v>
      </c>
      <c r="C22" s="21" t="s">
        <v>265</v>
      </c>
      <c r="D22" s="21"/>
      <c r="E22" s="21" t="s">
        <v>90</v>
      </c>
      <c r="F22" s="21" t="s">
        <v>67</v>
      </c>
      <c r="G22" s="21" t="s">
        <v>93</v>
      </c>
      <c r="H22" s="22" t="s">
        <v>67</v>
      </c>
      <c r="I22" s="22" t="s">
        <v>45</v>
      </c>
      <c r="J22" s="21" t="s">
        <v>46</v>
      </c>
      <c r="K22" s="21" t="s">
        <v>48</v>
      </c>
      <c r="L22" s="53"/>
      <c r="M22" s="85"/>
      <c r="N22" s="86"/>
      <c r="O22" s="56" t="s">
        <v>44</v>
      </c>
      <c r="P22" s="56" t="s">
        <v>44</v>
      </c>
    </row>
    <row r="23" s="50" customFormat="1" ht="32" customHeight="1" spans="1:14">
      <c r="A23" s="81"/>
      <c r="B23" s="81"/>
      <c r="C23" s="81"/>
      <c r="D23" s="81"/>
      <c r="E23" s="81"/>
      <c r="F23" s="81"/>
      <c r="G23" s="81"/>
      <c r="H23" s="81"/>
      <c r="I23" s="81"/>
      <c r="J23" s="81"/>
      <c r="K23" s="81">
        <v>98.97</v>
      </c>
      <c r="L23" s="81"/>
      <c r="M23" s="87"/>
      <c r="N23" s="81"/>
    </row>
    <row r="24" s="50" customFormat="1" spans="1:14">
      <c r="A24" s="51"/>
      <c r="B24" s="51"/>
      <c r="C24" s="51"/>
      <c r="D24" s="51"/>
      <c r="E24" s="51"/>
      <c r="F24" s="51"/>
      <c r="G24" s="51"/>
      <c r="H24" s="51"/>
      <c r="I24" s="51"/>
      <c r="J24" s="51"/>
      <c r="K24" s="51"/>
      <c r="L24" s="88"/>
      <c r="M24" s="88"/>
      <c r="N24" s="88"/>
    </row>
    <row r="25" s="50" customFormat="1" spans="1:14">
      <c r="A25" s="51"/>
      <c r="B25" s="51"/>
      <c r="C25" s="51"/>
      <c r="D25" s="51"/>
      <c r="E25" s="51"/>
      <c r="F25" s="51"/>
      <c r="G25" s="51"/>
      <c r="H25" s="51"/>
      <c r="I25" s="51"/>
      <c r="J25" s="51"/>
      <c r="K25" s="51"/>
      <c r="L25" s="88"/>
      <c r="M25" s="88"/>
      <c r="N25" s="88"/>
    </row>
    <row r="26" s="50" customFormat="1" spans="1:14">
      <c r="A26" s="51"/>
      <c r="B26" s="51"/>
      <c r="C26" s="51"/>
      <c r="D26" s="51"/>
      <c r="E26" s="51"/>
      <c r="F26" s="51"/>
      <c r="G26" s="51"/>
      <c r="H26" s="51"/>
      <c r="I26" s="51"/>
      <c r="J26" s="51"/>
      <c r="K26" s="51"/>
      <c r="L26" s="88"/>
      <c r="M26" s="88"/>
      <c r="N26" s="88"/>
    </row>
    <row r="27" s="50" customFormat="1" spans="1:14">
      <c r="A27" s="51"/>
      <c r="B27" s="51"/>
      <c r="C27" s="51"/>
      <c r="D27" s="51"/>
      <c r="E27" s="51"/>
      <c r="F27" s="51"/>
      <c r="G27" s="51"/>
      <c r="H27" s="51"/>
      <c r="I27" s="51"/>
      <c r="J27" s="51"/>
      <c r="K27" s="51"/>
      <c r="L27" s="88"/>
      <c r="M27" s="88"/>
      <c r="N27" s="88"/>
    </row>
    <row r="28" s="50" customFormat="1" spans="1:14">
      <c r="A28" s="51"/>
      <c r="B28" s="51"/>
      <c r="C28" s="51"/>
      <c r="D28" s="51"/>
      <c r="E28" s="51"/>
      <c r="F28" s="51"/>
      <c r="G28" s="51"/>
      <c r="H28" s="51"/>
      <c r="I28" s="51"/>
      <c r="J28" s="51"/>
      <c r="K28" s="51"/>
      <c r="L28" s="88"/>
      <c r="M28" s="88"/>
      <c r="N28" s="88"/>
    </row>
    <row r="29" s="50" customFormat="1" spans="1:14">
      <c r="A29" s="51"/>
      <c r="B29" s="51"/>
      <c r="C29" s="51"/>
      <c r="D29" s="51"/>
      <c r="E29" s="51"/>
      <c r="F29" s="51"/>
      <c r="G29" s="51"/>
      <c r="H29" s="51"/>
      <c r="I29" s="51"/>
      <c r="J29" s="51"/>
      <c r="K29" s="51"/>
      <c r="L29" s="88"/>
      <c r="M29" s="88"/>
      <c r="N29" s="88"/>
    </row>
    <row r="30" s="50" customFormat="1" spans="1:14">
      <c r="A30" s="51"/>
      <c r="B30" s="51"/>
      <c r="C30" s="51"/>
      <c r="D30" s="51"/>
      <c r="E30" s="51"/>
      <c r="F30" s="51"/>
      <c r="G30" s="51"/>
      <c r="H30" s="51"/>
      <c r="I30" s="51"/>
      <c r="J30" s="51"/>
      <c r="K30" s="51"/>
      <c r="L30" s="88"/>
      <c r="M30" s="88"/>
      <c r="N30" s="88"/>
    </row>
    <row r="31" s="50" customFormat="1" spans="1:14">
      <c r="A31" s="51"/>
      <c r="B31" s="51"/>
      <c r="C31" s="51"/>
      <c r="D31" s="51"/>
      <c r="E31" s="51"/>
      <c r="F31" s="51"/>
      <c r="G31" s="51"/>
      <c r="H31" s="51"/>
      <c r="I31" s="51"/>
      <c r="J31" s="51"/>
      <c r="K31" s="51"/>
      <c r="L31" s="88"/>
      <c r="M31" s="88"/>
      <c r="N31" s="88"/>
    </row>
    <row r="32" s="50" customFormat="1" spans="1:14">
      <c r="A32" s="51"/>
      <c r="B32" s="51"/>
      <c r="C32" s="51"/>
      <c r="D32" s="51"/>
      <c r="E32" s="51"/>
      <c r="F32" s="51"/>
      <c r="G32" s="51"/>
      <c r="H32" s="51"/>
      <c r="I32" s="51"/>
      <c r="J32" s="51"/>
      <c r="K32" s="51"/>
      <c r="L32" s="88"/>
      <c r="M32" s="88"/>
      <c r="N32" s="88"/>
    </row>
    <row r="33" s="50" customFormat="1" spans="1:14">
      <c r="A33" s="51"/>
      <c r="B33" s="51"/>
      <c r="C33" s="51"/>
      <c r="D33" s="51"/>
      <c r="E33" s="51"/>
      <c r="F33" s="51"/>
      <c r="G33" s="51"/>
      <c r="H33" s="51"/>
      <c r="I33" s="51"/>
      <c r="J33" s="51"/>
      <c r="K33" s="51"/>
      <c r="L33" s="88"/>
      <c r="M33" s="88"/>
      <c r="N33" s="88"/>
    </row>
    <row r="34" s="50" customFormat="1" spans="1:14">
      <c r="A34" s="51"/>
      <c r="B34" s="51"/>
      <c r="C34" s="51"/>
      <c r="D34" s="51"/>
      <c r="E34" s="51"/>
      <c r="F34" s="51"/>
      <c r="G34" s="51"/>
      <c r="H34" s="51"/>
      <c r="I34" s="51"/>
      <c r="J34" s="51"/>
      <c r="K34" s="51"/>
      <c r="L34" s="88"/>
      <c r="M34" s="88"/>
      <c r="N34" s="88"/>
    </row>
    <row r="35" s="50" customFormat="1" spans="1:14">
      <c r="A35" s="51"/>
      <c r="B35" s="51"/>
      <c r="C35" s="51"/>
      <c r="D35" s="51"/>
      <c r="E35" s="51"/>
      <c r="F35" s="51"/>
      <c r="G35" s="51"/>
      <c r="H35" s="51"/>
      <c r="I35" s="51"/>
      <c r="J35" s="51"/>
      <c r="K35" s="51"/>
      <c r="L35" s="88"/>
      <c r="M35" s="88"/>
      <c r="N35" s="88"/>
    </row>
    <row r="36" s="50" customFormat="1" spans="1:14">
      <c r="A36" s="51"/>
      <c r="B36" s="51"/>
      <c r="C36" s="51"/>
      <c r="D36" s="51"/>
      <c r="E36" s="51"/>
      <c r="F36" s="51"/>
      <c r="G36" s="51"/>
      <c r="H36" s="51"/>
      <c r="I36" s="51"/>
      <c r="J36" s="51"/>
      <c r="K36" s="51"/>
      <c r="L36" s="88"/>
      <c r="M36" s="88"/>
      <c r="N36" s="88"/>
    </row>
    <row r="37" s="50" customFormat="1" spans="1:14">
      <c r="A37" s="51"/>
      <c r="B37" s="51"/>
      <c r="C37" s="51"/>
      <c r="D37" s="51"/>
      <c r="E37" s="51"/>
      <c r="F37" s="51"/>
      <c r="G37" s="51"/>
      <c r="H37" s="51"/>
      <c r="I37" s="51"/>
      <c r="J37" s="51"/>
      <c r="K37" s="51"/>
      <c r="L37" s="88"/>
      <c r="M37" s="88"/>
      <c r="N37" s="88"/>
    </row>
    <row r="38" s="50" customFormat="1" spans="1:14">
      <c r="A38" s="51"/>
      <c r="B38" s="51"/>
      <c r="C38" s="51"/>
      <c r="D38" s="51"/>
      <c r="E38" s="51"/>
      <c r="F38" s="51"/>
      <c r="G38" s="51"/>
      <c r="H38" s="51"/>
      <c r="I38" s="51"/>
      <c r="J38" s="51"/>
      <c r="K38" s="51"/>
      <c r="L38" s="88"/>
      <c r="M38" s="88"/>
      <c r="N38" s="88"/>
    </row>
    <row r="39" s="50" customFormat="1" spans="1:14">
      <c r="A39" s="51"/>
      <c r="B39" s="51"/>
      <c r="C39" s="51"/>
      <c r="D39" s="51"/>
      <c r="E39" s="51"/>
      <c r="F39" s="51"/>
      <c r="G39" s="51"/>
      <c r="H39" s="51"/>
      <c r="I39" s="51"/>
      <c r="J39" s="51"/>
      <c r="K39" s="51"/>
      <c r="L39" s="88"/>
      <c r="M39" s="88"/>
      <c r="N39" s="88"/>
    </row>
    <row r="40" s="50" customFormat="1" spans="1:14">
      <c r="A40" s="51"/>
      <c r="B40" s="51"/>
      <c r="C40" s="51"/>
      <c r="D40" s="51"/>
      <c r="E40" s="51"/>
      <c r="F40" s="51"/>
      <c r="G40" s="51"/>
      <c r="H40" s="51"/>
      <c r="I40" s="51"/>
      <c r="J40" s="51"/>
      <c r="K40" s="51"/>
      <c r="L40" s="88"/>
      <c r="M40" s="88"/>
      <c r="N40" s="88"/>
    </row>
    <row r="41" s="50" customFormat="1" spans="1:14">
      <c r="A41" s="51"/>
      <c r="B41" s="51"/>
      <c r="C41" s="51"/>
      <c r="D41" s="51"/>
      <c r="E41" s="51"/>
      <c r="F41" s="51"/>
      <c r="G41" s="51"/>
      <c r="H41" s="51"/>
      <c r="I41" s="51"/>
      <c r="J41" s="51"/>
      <c r="K41" s="51"/>
      <c r="L41" s="88"/>
      <c r="M41" s="88"/>
      <c r="N41" s="88"/>
    </row>
    <row r="42" s="50" customFormat="1" spans="1:14">
      <c r="A42" s="51"/>
      <c r="B42" s="51"/>
      <c r="C42" s="51"/>
      <c r="D42" s="51"/>
      <c r="E42" s="51"/>
      <c r="F42" s="51"/>
      <c r="G42" s="51"/>
      <c r="H42" s="51"/>
      <c r="I42" s="51"/>
      <c r="J42" s="51"/>
      <c r="K42" s="51"/>
      <c r="L42" s="88"/>
      <c r="M42" s="88"/>
      <c r="N42" s="88"/>
    </row>
    <row r="43" s="50" customFormat="1" spans="1:14">
      <c r="A43" s="51"/>
      <c r="B43" s="51"/>
      <c r="C43" s="51"/>
      <c r="D43" s="51"/>
      <c r="E43" s="51"/>
      <c r="F43" s="51"/>
      <c r="G43" s="51"/>
      <c r="H43" s="51"/>
      <c r="I43" s="51"/>
      <c r="J43" s="51"/>
      <c r="K43" s="51"/>
      <c r="L43" s="88"/>
      <c r="M43" s="88"/>
      <c r="N43" s="88"/>
    </row>
    <row r="44" s="50" customFormat="1" spans="1:14">
      <c r="A44" s="51"/>
      <c r="B44" s="51"/>
      <c r="C44" s="51"/>
      <c r="D44" s="51"/>
      <c r="E44" s="51"/>
      <c r="F44" s="51"/>
      <c r="G44" s="51"/>
      <c r="H44" s="51"/>
      <c r="I44" s="51"/>
      <c r="J44" s="51"/>
      <c r="K44" s="51"/>
      <c r="L44" s="88"/>
      <c r="M44" s="88"/>
      <c r="N44" s="88"/>
    </row>
    <row r="45" s="50" customFormat="1" spans="1:14">
      <c r="A45" s="51"/>
      <c r="B45" s="51"/>
      <c r="C45" s="51"/>
      <c r="D45" s="51"/>
      <c r="E45" s="51"/>
      <c r="F45" s="51"/>
      <c r="G45" s="51"/>
      <c r="H45" s="51"/>
      <c r="I45" s="51"/>
      <c r="J45" s="51"/>
      <c r="K45" s="51"/>
      <c r="L45" s="88"/>
      <c r="M45" s="88"/>
      <c r="N45" s="88"/>
    </row>
    <row r="46" s="50" customFormat="1" spans="1:14">
      <c r="A46" s="51"/>
      <c r="B46" s="51"/>
      <c r="C46" s="51"/>
      <c r="D46" s="51"/>
      <c r="E46" s="51"/>
      <c r="F46" s="51"/>
      <c r="G46" s="51"/>
      <c r="H46" s="51"/>
      <c r="I46" s="51"/>
      <c r="J46" s="51"/>
      <c r="K46" s="51"/>
      <c r="L46" s="88"/>
      <c r="M46" s="88"/>
      <c r="N46" s="88"/>
    </row>
    <row r="47" s="50" customFormat="1" spans="1:14">
      <c r="A47" s="51"/>
      <c r="B47" s="51"/>
      <c r="C47" s="51"/>
      <c r="D47" s="51"/>
      <c r="E47" s="51"/>
      <c r="F47" s="51"/>
      <c r="G47" s="51"/>
      <c r="H47" s="51"/>
      <c r="I47" s="51"/>
      <c r="J47" s="51"/>
      <c r="K47" s="51"/>
      <c r="L47" s="88"/>
      <c r="M47" s="88"/>
      <c r="N47" s="88"/>
    </row>
    <row r="48" s="50" customFormat="1" spans="1:14">
      <c r="A48" s="51"/>
      <c r="B48" s="51"/>
      <c r="C48" s="51"/>
      <c r="D48" s="51"/>
      <c r="E48" s="51"/>
      <c r="F48" s="51"/>
      <c r="G48" s="51"/>
      <c r="H48" s="51"/>
      <c r="I48" s="51"/>
      <c r="J48" s="51"/>
      <c r="K48" s="51"/>
      <c r="L48" s="88"/>
      <c r="M48" s="88"/>
      <c r="N48" s="88"/>
    </row>
  </sheetData>
  <mergeCells count="54">
    <mergeCell ref="A1:L1"/>
    <mergeCell ref="B2:D2"/>
    <mergeCell ref="F2:H2"/>
    <mergeCell ref="J2:L2"/>
    <mergeCell ref="B3:D3"/>
    <mergeCell ref="F3:L3"/>
    <mergeCell ref="B4:D4"/>
    <mergeCell ref="F4:L4"/>
    <mergeCell ref="A5:B5"/>
    <mergeCell ref="D5:E5"/>
    <mergeCell ref="F5:I5"/>
    <mergeCell ref="A6:B6"/>
    <mergeCell ref="D6:E6"/>
    <mergeCell ref="F6:I6"/>
    <mergeCell ref="A7:B7"/>
    <mergeCell ref="D7:E7"/>
    <mergeCell ref="F7:I7"/>
    <mergeCell ref="A8:B8"/>
    <mergeCell ref="D8:E8"/>
    <mergeCell ref="F8:I8"/>
    <mergeCell ref="A9:B9"/>
    <mergeCell ref="D9:E9"/>
    <mergeCell ref="F9:I9"/>
    <mergeCell ref="A10:E10"/>
    <mergeCell ref="F10:L10"/>
    <mergeCell ref="A11:E11"/>
    <mergeCell ref="F11:L11"/>
    <mergeCell ref="C12:D12"/>
    <mergeCell ref="C13:D13"/>
    <mergeCell ref="L24:N24"/>
    <mergeCell ref="L25:N25"/>
    <mergeCell ref="L26:N26"/>
    <mergeCell ref="L27:N27"/>
    <mergeCell ref="L28:N28"/>
    <mergeCell ref="L29:N29"/>
    <mergeCell ref="L30:N30"/>
    <mergeCell ref="L31:N31"/>
    <mergeCell ref="L32:N32"/>
    <mergeCell ref="L33:N33"/>
    <mergeCell ref="L34:N34"/>
    <mergeCell ref="L35:N35"/>
    <mergeCell ref="L36:N36"/>
    <mergeCell ref="L37:N37"/>
    <mergeCell ref="L38:N38"/>
    <mergeCell ref="L39:N39"/>
    <mergeCell ref="L40:N40"/>
    <mergeCell ref="L41:N41"/>
    <mergeCell ref="L42:N42"/>
    <mergeCell ref="L43:N43"/>
    <mergeCell ref="L44:N44"/>
    <mergeCell ref="L45:N45"/>
    <mergeCell ref="L46:N46"/>
    <mergeCell ref="L47:N47"/>
    <mergeCell ref="L48:N48"/>
  </mergeCells>
  <dataValidations count="2">
    <dataValidation type="list" allowBlank="1" showInputMessage="1" showErrorMessage="1" sqref="B4:D4">
      <formula1>"是,否"</formula1>
    </dataValidation>
    <dataValidation type="list" allowBlank="1" showInputMessage="1" showErrorMessage="1" sqref="I13">
      <formula1>"基本达成目标,部分实现目标,实现目标程度低"</formula1>
    </dataValidation>
  </dataValidations>
  <pageMargins left="0.25" right="0.25" top="0.75" bottom="0.75" header="0.298611111111111" footer="0.298611111111111"/>
  <pageSetup paperSize="9" scale="8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55</vt:i4>
      </vt:variant>
    </vt:vector>
  </HeadingPairs>
  <TitlesOfParts>
    <vt:vector size="55" baseType="lpstr">
      <vt:lpstr>26聘请法律顾问经费</vt:lpstr>
      <vt:lpstr>1-1本级福利彩票公益金</vt:lpstr>
      <vt:lpstr>1-2彩票公益金（委托业务费）</vt:lpstr>
      <vt:lpstr>1-3彩票公益金（养老护理大赛）</vt:lpstr>
      <vt:lpstr>1-4购买养老服务、儿童福利、残疾人服务项目(2019年）</vt:lpstr>
      <vt:lpstr>2民政综合信息平台项目</vt:lpstr>
      <vt:lpstr>3民政专项业务运转经费</vt:lpstr>
      <vt:lpstr>4信息网络及软件购置更新</vt:lpstr>
      <vt:lpstr>5-1法人库综合项目经费</vt:lpstr>
      <vt:lpstr>5-2核对信息平台建设项目</vt:lpstr>
      <vt:lpstr>6厅全区救灾低保信息系统专用网线路租赁项目</vt:lpstr>
      <vt:lpstr>7厅机关后勤购买服务经费</vt:lpstr>
      <vt:lpstr>8民政业务培训费</vt:lpstr>
      <vt:lpstr>9机动经费</vt:lpstr>
      <vt:lpstr>10厅网络信息化维护服务项目</vt:lpstr>
      <vt:lpstr>11印制证书费（婚姻证、低保和特困证）</vt:lpstr>
      <vt:lpstr>12慰问经费（“三大节日”、儿童福利机构）</vt:lpstr>
      <vt:lpstr>13编制《西藏城乡社区服务体系设施建设规划》经费</vt:lpstr>
      <vt:lpstr>14第三方“困难群众基本生活救助工作绩效评价”工作经费</vt:lpstr>
      <vt:lpstr>15民政相关会议费</vt:lpstr>
      <vt:lpstr>16厅本级政府购买救助经办服务能力经费</vt:lpstr>
      <vt:lpstr>17民政厅系统体检费</vt:lpstr>
      <vt:lpstr>18厅机关党建经费</vt:lpstr>
      <vt:lpstr>19基层政权和社区建设工作经费</vt:lpstr>
      <vt:lpstr>20民政厅供氧加湿项目</vt:lpstr>
      <vt:lpstr>21民政年鉴</vt:lpstr>
      <vt:lpstr>22车辆保险</vt:lpstr>
      <vt:lpstr>23自治区本级行政事业单位运转预留经费</vt:lpstr>
      <vt:lpstr>24社会组织行业党委党建工作费用</vt:lpstr>
      <vt:lpstr>25儿童福利（慰问儿童福利机构）</vt:lpstr>
      <vt:lpstr>27社会事务和慈善事业促进工作经费</vt:lpstr>
      <vt:lpstr>28离退休党员活动经费</vt:lpstr>
      <vt:lpstr>1.工作经费</vt:lpstr>
      <vt:lpstr>2.孤儿生活保障金</vt:lpstr>
      <vt:lpstr>3.双集中聘用人员工资及机构运行费</vt:lpstr>
      <vt:lpstr>4.专业人员服务费</vt:lpstr>
      <vt:lpstr>5.保安工资</vt:lpstr>
      <vt:lpstr>6.党建经费</vt:lpstr>
      <vt:lpstr>7.绿化费</vt:lpstr>
      <vt:lpstr>8.院后勤服务费</vt:lpstr>
      <vt:lpstr>9.民政系统体检</vt:lpstr>
      <vt:lpstr>10.驻村补助</vt:lpstr>
      <vt:lpstr>11.车辆保险 (2)</vt:lpstr>
      <vt:lpstr>12.002号指标功能提升改造</vt:lpstr>
      <vt:lpstr>13.爱心楼防水改造项目</vt:lpstr>
      <vt:lpstr>14.080号提升功能改造</vt:lpstr>
      <vt:lpstr>15.助学金</vt:lpstr>
      <vt:lpstr>1.西殡党建经费</vt:lpstr>
      <vt:lpstr>2.西殡殡葬事业项目支出</vt:lpstr>
      <vt:lpstr>3.西殡无名尸体处置经费</vt:lpstr>
      <vt:lpstr>4.西殡后勤保障服务经费</vt:lpstr>
      <vt:lpstr>5.西殡聘请法律顾问费</vt:lpstr>
      <vt:lpstr>6.驻村补助 (2)</vt:lpstr>
      <vt:lpstr>7.西山殡仪馆办公楼等场所维护</vt:lpstr>
      <vt:lpstr>8.民政厅系统体检费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dc:creator>
  <cp:lastModifiedBy>WPS_1181350335</cp:lastModifiedBy>
  <dcterms:created xsi:type="dcterms:W3CDTF">2022-06-28T03:08:00Z</dcterms:created>
  <dcterms:modified xsi:type="dcterms:W3CDTF">2023-07-14T03:30:26Z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D2F8D66BE4274D26987843BAB9F6FC42</vt:lpwstr>
  </property>
  <property fmtid="{D5CDD505-2E9C-101B-9397-08002B2CF9AE}" pid="3" name="KSOProductBuildVer">
    <vt:lpwstr>2052-11.1.0.14309</vt:lpwstr>
  </property>
</Properties>
</file>