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8" activeTab="1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<sst xmlns="http://schemas.openxmlformats.org/spreadsheetml/2006/main" count="3076" uniqueCount="735">
  <si>
    <t>附表4-1</t>
  </si>
  <si>
    <t>收支预算总表</t>
  </si>
  <si>
    <t>部门/单位：区农科院畜牧兽医研究所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</si>
  <si>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</si>
  <si>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</si>
  <si>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</si>
  <si>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</si>
  <si>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</si>
  <si>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</si>
  <si>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</si>
  <si>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</si>
  <si>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</si>
  <si>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</si>
  <si>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</si>
  <si>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</si>
  <si>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</si>
  <si>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</si>
  <si>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</si>
  <si>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</si>
  <si>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</si>
  <si>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</si>
  <si>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</si>
  <si>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</si>
  <si>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</si>
  <si>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t>411.62</t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</si>
  <si>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</si>
  <si>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</si>
  <si>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</si>
  <si>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</si>
  <si>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t>164.89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</si>
  <si>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</si>
  <si>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</si>
  <si>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</si>
  <si>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</si>
  <si>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</si>
  <si>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</si>
  <si>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</si>
  <si>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</si>
  <si>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</si>
  <si>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</si>
  <si>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256.95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</si>
  <si>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</si>
  <si>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</si>
  <si>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</si>
  <si>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</si>
  <si>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</si>
  <si>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</si>
  <si>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</si>
  <si>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</si>
  <si>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</si>
  <si>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t>m`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</si>
  <si>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</si>
  <si>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</si>
  <si>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</si>
  <si>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</si>
  <si>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</si>
  <si>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</si>
  <si>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部门/单位：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</si>
  <si>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</si>
  <si>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</si>
  <si>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</si>
  <si>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</si>
  <si>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</si>
  <si>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</si>
  <si>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</si>
  <si>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</si>
  <si>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</si>
  <si>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</si>
  <si>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</si>
  <si>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</si>
  <si>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r>
      <rPr>
        <sz val="11"/>
        <rFont val="宋体"/>
        <charset val="134"/>
      </rPr>
      <t>农科院</t>
    </r>
  </si>
  <si>
    <t>5,826.89</t>
  </si>
  <si>
    <r>
      <rPr>
        <sz val="11"/>
        <rFont val="宋体"/>
        <charset val="134"/>
      </rPr>
      <t>畜牧研究所</t>
    </r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</si>
  <si>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</si>
  <si>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</si>
  <si>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</si>
  <si>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</si>
  <si>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</si>
  <si>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</si>
  <si>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</si>
  <si>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</si>
  <si>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</si>
  <si>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</si>
  <si>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</si>
  <si>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</si>
  <si>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</si>
  <si>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科学技术支出</t>
  </si>
  <si>
    <t>技术研究与开发</t>
  </si>
  <si>
    <t>其他技术研究与开发支出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</si>
  <si>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</si>
  <si>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</si>
  <si>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</si>
  <si>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</si>
  <si>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</si>
  <si>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行政事业单位医疗</t>
  </si>
  <si>
    <t>事业单位医疗</t>
  </si>
  <si>
    <t>农林水支出</t>
  </si>
  <si>
    <t>农业农村</t>
  </si>
  <si>
    <t>事业运行</t>
  </si>
  <si>
    <t>科技转化与推广服务</t>
  </si>
  <si>
    <t>住房保障支出</t>
  </si>
  <si>
    <t>住房改革支出</t>
  </si>
  <si>
    <t>住房公积金</t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</si>
  <si>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</si>
  <si>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</si>
  <si>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</si>
  <si>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</si>
  <si>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</si>
  <si>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</si>
  <si>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</si>
  <si>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</si>
  <si>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</si>
  <si>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</si>
  <si>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</si>
  <si>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</si>
  <si>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</si>
  <si>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</si>
  <si>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</si>
  <si>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</si>
  <si>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</si>
  <si>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</si>
  <si>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</si>
  <si>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</si>
  <si>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</si>
  <si>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</si>
  <si>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</si>
  <si>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</si>
  <si>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</si>
  <si>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</si>
  <si>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</si>
  <si>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</si>
  <si>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</si>
  <si>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</si>
  <si>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</si>
  <si>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</si>
  <si>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</si>
  <si>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</si>
  <si>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</si>
  <si>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</si>
  <si>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</si>
  <si>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</si>
  <si>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</si>
  <si>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</si>
  <si>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</si>
  <si>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</si>
  <si>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</si>
  <si>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</si>
  <si>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</si>
  <si>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</si>
  <si>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</si>
  <si>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</si>
  <si>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</si>
  <si>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</si>
  <si>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</si>
  <si>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</si>
  <si>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</si>
  <si>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</si>
  <si>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</si>
  <si>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</si>
  <si>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</si>
  <si>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</si>
  <si>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</si>
  <si>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</si>
  <si>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</si>
  <si>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</si>
  <si>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</si>
  <si>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</si>
  <si>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</si>
  <si>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</si>
  <si>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</si>
  <si>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</si>
  <si>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</si>
  <si>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</si>
  <si>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</si>
  <si>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</si>
  <si>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</si>
  <si>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</si>
  <si>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301</t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</si>
  <si>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</si>
  <si>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</si>
  <si>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</si>
  <si>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</si>
  <si>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</si>
  <si>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</si>
  <si>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</si>
  <si>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</si>
  <si>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</si>
  <si>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</si>
  <si>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</si>
  <si>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</si>
  <si>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</si>
  <si>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</si>
  <si>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</si>
  <si>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t>职工基本医疗保险缴费</t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</si>
  <si>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</si>
  <si>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</si>
  <si>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</si>
  <si>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</si>
  <si>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</si>
  <si>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r>
      <rPr>
        <sz val="11"/>
        <rFont val="宋体"/>
        <charset val="134"/>
      </rPr>
      <t>住房公积金</t>
    </r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</si>
  <si>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</si>
  <si>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</si>
  <si>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</si>
  <si>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</si>
  <si>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</si>
  <si>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t>商品和服务支出</t>
  </si>
  <si>
    <t>30201</t>
  </si>
  <si>
    <r>
      <rPr>
        <sz val="11"/>
        <rFont val="宋体"/>
        <charset val="134"/>
      </rPr>
      <t>办公费</t>
    </r>
  </si>
  <si>
    <t>30202</t>
  </si>
  <si>
    <t>印刷费</t>
  </si>
  <si>
    <t>30203</t>
  </si>
  <si>
    <r>
      <rPr>
        <sz val="11"/>
        <rFont val="宋体"/>
        <charset val="134"/>
      </rPr>
      <t>咨询费</t>
    </r>
  </si>
  <si>
    <t>30204</t>
  </si>
  <si>
    <r>
      <rPr>
        <sz val="11"/>
        <rFont val="宋体"/>
        <charset val="134"/>
      </rPr>
      <t>手续费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</si>
  <si>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</si>
  <si>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</si>
  <si>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</si>
  <si>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</si>
  <si>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</si>
  <si>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</si>
  <si>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</si>
  <si>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</si>
  <si>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</si>
  <si>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</si>
  <si>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</si>
  <si>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</si>
  <si>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</si>
  <si>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</si>
  <si>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</si>
  <si>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</si>
  <si>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</si>
  <si>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</si>
  <si>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</si>
  <si>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</si>
  <si>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</si>
  <si>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</si>
  <si>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</si>
  <si>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</si>
  <si>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</si>
  <si>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</si>
  <si>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30224</t>
  </si>
  <si>
    <r>
      <rPr>
        <sz val="11"/>
        <rFont val="宋体"/>
        <charset val="134"/>
      </rPr>
      <t>被装购置费</t>
    </r>
  </si>
  <si>
    <t>30225</t>
  </si>
  <si>
    <r>
      <rPr>
        <sz val="11"/>
        <rFont val="宋体"/>
        <charset val="134"/>
      </rPr>
      <t>专用燃料费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</si>
  <si>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</si>
  <si>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</si>
  <si>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</si>
  <si>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</si>
  <si>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</si>
  <si>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</si>
  <si>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</si>
  <si>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</si>
  <si>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</si>
  <si>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</si>
  <si>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</si>
  <si>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</si>
  <si>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</si>
  <si>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</si>
  <si>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</si>
  <si>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</si>
  <si>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</si>
  <si>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t>对个人和家庭的补助</t>
  </si>
  <si>
    <t>30303</t>
  </si>
  <si>
    <r>
      <rPr>
        <sz val="11"/>
        <rFont val="宋体"/>
        <charset val="134"/>
      </rPr>
      <t>退职（役）费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</si>
  <si>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</si>
  <si>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</si>
  <si>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</si>
  <si>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</si>
  <si>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</si>
  <si>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</si>
  <si>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</si>
  <si>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</si>
  <si>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30308</t>
  </si>
  <si>
    <r>
      <rPr>
        <sz val="11"/>
        <rFont val="宋体"/>
        <charset val="134"/>
      </rPr>
      <t>助学金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</si>
  <si>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</si>
  <si>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</si>
  <si>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</si>
  <si>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</si>
  <si>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</si>
  <si>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</si>
  <si>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</si>
  <si>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</si>
  <si>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</si>
  <si>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</si>
  <si>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</si>
  <si>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</si>
  <si>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</si>
  <si>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</si>
  <si>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</si>
  <si>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</si>
  <si>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畜牧研究所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</si>
  <si>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</si>
  <si>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</si>
  <si>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</si>
  <si>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</si>
  <si>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</si>
  <si>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</si>
  <si>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</si>
  <si>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</si>
  <si>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</si>
  <si>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</si>
  <si>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</si>
  <si>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rFont val="宋体"/>
        <charset val="134"/>
      </rPr>
      <t>323005-畜牧研究所</t>
    </r>
  </si>
  <si>
    <r>
      <rPr>
        <sz val="11"/>
        <rFont val="宋体"/>
        <charset val="134"/>
      </rPr>
      <t>54000021R000000005055-工资性支出</t>
    </r>
  </si>
  <si>
    <t>2,141.42</t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</si>
  <si>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</si>
  <si>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</si>
  <si>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标准执行率</t>
    </r>
  </si>
  <si>
    <r>
      <rPr>
        <sz val="11"/>
        <rFont val="宋体"/>
        <charset val="134"/>
      </rPr>
      <t>＝</t>
    </r>
  </si>
  <si>
    <t>100</t>
  </si>
  <si>
    <t>%</t>
  </si>
  <si>
    <t>20</t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</si>
  <si>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</si>
  <si>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发放（缴纳）覆盖率</t>
    </r>
  </si>
  <si>
    <r>
      <rPr>
        <sz val="11"/>
        <rFont val="宋体"/>
        <charset val="134"/>
      </rPr>
      <t>科目调整次数</t>
    </r>
  </si>
  <si>
    <t>5</t>
  </si>
  <si>
    <t>次</t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</si>
  <si>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</si>
  <si>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</si>
  <si>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足额保障率（参保率）</t>
    </r>
  </si>
  <si>
    <t>30</t>
  </si>
  <si>
    <r>
      <rPr>
        <sz val="11"/>
        <rFont val="宋体"/>
        <charset val="134"/>
      </rPr>
      <t>54000021R000000005088-其他社会保险缴费</t>
    </r>
  </si>
  <si>
    <t>13.00</t>
  </si>
  <si>
    <r>
      <rPr>
        <sz val="11"/>
        <rFont val="宋体"/>
        <charset val="134"/>
      </rPr>
      <t>54000021R000000005089-其他工资福利支出</t>
    </r>
  </si>
  <si>
    <t>224.71</t>
  </si>
  <si>
    <r>
      <rPr>
        <sz val="11"/>
        <rFont val="宋体"/>
        <charset val="134"/>
      </rPr>
      <t>54000021R000000005090-机关事业单位养老保险缴费</t>
    </r>
  </si>
  <si>
    <t>342.62</t>
  </si>
  <si>
    <r>
      <rPr>
        <sz val="11"/>
        <rFont val="宋体"/>
        <charset val="134"/>
      </rPr>
      <t>54000021R000000005091-职业年金缴费</t>
    </r>
  </si>
  <si>
    <t>69.00</t>
  </si>
  <si>
    <r>
      <rPr>
        <sz val="11"/>
        <rFont val="宋体"/>
        <charset val="134"/>
      </rPr>
      <t>54000021R000000005092-城镇职工基本医疗保险缴费</t>
    </r>
  </si>
  <si>
    <r>
      <rPr>
        <sz val="11"/>
        <rFont val="宋体"/>
        <charset val="134"/>
      </rPr>
      <t>54000021R000000005094-住房公积金</t>
    </r>
  </si>
  <si>
    <r>
      <rPr>
        <sz val="11"/>
        <rFont val="宋体"/>
        <charset val="134"/>
      </rPr>
      <t>54000021R000000005096-对个人和家庭的补助</t>
    </r>
  </si>
  <si>
    <t>229.97</t>
  </si>
  <si>
    <r>
      <rPr>
        <sz val="11"/>
        <rFont val="宋体"/>
        <charset val="134"/>
      </rPr>
      <t>54000021Y000000005098-商品和服务支出</t>
    </r>
  </si>
  <si>
    <t>277.03</t>
  </si>
  <si>
    <r>
      <rPr>
        <sz val="11"/>
        <rFont val="宋体"/>
        <charset val="134"/>
      </rPr>
      <t>≤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</si>
  <si>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</si>
  <si>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“三公经费控制率”=（实际支出数/预算安排数）×100%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</si>
  <si>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</si>
  <si>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预算编制质量=∣（执行数-预算数）/预算数∣</t>
    </r>
  </si>
  <si>
    <r>
      <rPr>
        <sz val="11"/>
        <rFont val="宋体"/>
        <charset val="134"/>
      </rPr>
      <t>54000021Y000000005227-工会经费</t>
    </r>
  </si>
  <si>
    <t>42.83</t>
  </si>
  <si>
    <r>
      <rPr>
        <sz val="11"/>
        <rFont val="宋体"/>
        <charset val="134"/>
      </rPr>
      <t>54000021Y000000005505-农科院机关事业运行专项费</t>
    </r>
  </si>
  <si>
    <t>38.49</t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</si>
  <si>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</si>
  <si>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设备使用年限</t>
    </r>
  </si>
  <si>
    <r>
      <rPr>
        <sz val="11"/>
        <rFont val="宋体"/>
        <charset val="134"/>
      </rPr>
      <t>≥</t>
    </r>
  </si>
  <si>
    <t>年</t>
  </si>
  <si>
    <r>
      <rPr>
        <sz val="11"/>
        <rFont val="宋体"/>
        <charset val="134"/>
      </rPr>
      <t>提高工作效率</t>
    </r>
  </si>
  <si>
    <r>
      <rPr>
        <sz val="11"/>
        <rFont val="宋体"/>
        <charset val="134"/>
      </rPr>
      <t>定性</t>
    </r>
  </si>
  <si>
    <t>有所</t>
  </si>
  <si>
    <t>10</t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</si>
  <si>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</si>
  <si>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经济成本指标</t>
    </r>
  </si>
  <si>
    <r>
      <rPr>
        <sz val="11"/>
        <rFont val="宋体"/>
        <charset val="134"/>
      </rPr>
      <t>打印机</t>
    </r>
  </si>
  <si>
    <t>0.39</t>
  </si>
  <si>
    <t>万元</t>
  </si>
  <si>
    <r>
      <rPr>
        <sz val="11"/>
        <rFont val="宋体"/>
        <charset val="134"/>
      </rPr>
      <t>设备质量合格率</t>
    </r>
  </si>
  <si>
    <r>
      <rPr>
        <sz val="11"/>
        <rFont val="宋体"/>
        <charset val="134"/>
      </rPr>
      <t>设备利用率</t>
    </r>
  </si>
  <si>
    <r>
      <rPr>
        <sz val="11"/>
        <rFont val="宋体"/>
        <charset val="134"/>
      </rPr>
      <t>购置台式电脑</t>
    </r>
  </si>
  <si>
    <t>19</t>
  </si>
  <si>
    <t>台</t>
  </si>
  <si>
    <r>
      <rPr>
        <sz val="11"/>
        <rFont val="宋体"/>
        <charset val="134"/>
      </rPr>
      <t>笔记本电脑费用</t>
    </r>
  </si>
  <si>
    <t>13</t>
  </si>
  <si>
    <r>
      <rPr>
        <sz val="11"/>
        <rFont val="宋体"/>
        <charset val="134"/>
      </rPr>
      <t>复印机费用</t>
    </r>
  </si>
  <si>
    <t>4.65</t>
  </si>
  <si>
    <r>
      <rPr>
        <sz val="11"/>
        <rFont val="宋体"/>
        <charset val="134"/>
      </rPr>
      <t>政府采购率</t>
    </r>
  </si>
  <si>
    <r>
      <rPr>
        <sz val="11"/>
        <rFont val="宋体"/>
        <charset val="134"/>
      </rPr>
      <t>购置打印机</t>
    </r>
  </si>
  <si>
    <t>3</t>
  </si>
  <si>
    <r>
      <rPr>
        <sz val="11"/>
        <rFont val="宋体"/>
        <charset val="134"/>
      </rPr>
      <t>增强工作积极性</t>
    </r>
  </si>
  <si>
    <t>适当</t>
  </si>
  <si>
    <r>
      <rPr>
        <sz val="11"/>
        <rFont val="宋体"/>
        <charset val="134"/>
      </rPr>
      <t>设备故障率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</si>
  <si>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</si>
  <si>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交付时间</t>
    </r>
  </si>
  <si>
    <t>2023年11月之前</t>
  </si>
  <si>
    <r>
      <rPr>
        <sz val="11"/>
        <rFont val="宋体"/>
        <charset val="134"/>
      </rPr>
      <t>设备验收合格率合</t>
    </r>
  </si>
  <si>
    <r>
      <rPr>
        <sz val="11"/>
        <rFont val="宋体"/>
        <charset val="134"/>
      </rPr>
      <t>购置设备数量</t>
    </r>
  </si>
  <si>
    <t>台（套）</t>
  </si>
  <si>
    <r>
      <rPr>
        <sz val="11"/>
        <rFont val="宋体"/>
        <charset val="134"/>
      </rPr>
      <t>采购设备质量</t>
    </r>
  </si>
  <si>
    <t>合格</t>
  </si>
  <si>
    <r>
      <rPr>
        <sz val="11"/>
        <rFont val="宋体"/>
        <charset val="134"/>
      </rPr>
      <t>购置复印机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</si>
  <si>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</si>
  <si>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</si>
  <si>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办公人员满意度</t>
    </r>
  </si>
  <si>
    <t>80</t>
  </si>
  <si>
    <r>
      <rPr>
        <sz val="11"/>
        <rFont val="宋体"/>
        <charset val="134"/>
      </rPr>
      <t>购置笔记本电脑</t>
    </r>
  </si>
  <si>
    <r>
      <rPr>
        <sz val="11"/>
        <rFont val="宋体"/>
        <charset val="134"/>
      </rPr>
      <t>台式电脑费用</t>
    </r>
  </si>
  <si>
    <t>10.45</t>
  </si>
  <si>
    <r>
      <rPr>
        <sz val="11"/>
        <rFont val="宋体"/>
        <charset val="134"/>
      </rPr>
      <t>安装工程验收合格率</t>
    </r>
  </si>
  <si>
    <r>
      <rPr>
        <sz val="11"/>
        <rFont val="宋体"/>
        <charset val="134"/>
      </rPr>
      <t>使用人员满意度</t>
    </r>
  </si>
  <si>
    <r>
      <rPr>
        <sz val="11"/>
        <rFont val="宋体"/>
        <charset val="134"/>
      </rPr>
      <t>54000021Y000000009631-西藏自治区农科院畜牧兽医研究所运行费</t>
    </r>
  </si>
  <si>
    <t>177.00</t>
  </si>
  <si>
    <r>
      <rPr>
        <sz val="11"/>
        <rFont val="宋体"/>
        <charset val="134"/>
      </rPr>
      <t>优化的相关畜禽养殖兽医提高</t>
    </r>
  </si>
  <si>
    <r>
      <rPr>
        <sz val="11"/>
        <rFont val="宋体"/>
        <charset val="134"/>
      </rPr>
      <t>饲草料种植</t>
    </r>
  </si>
  <si>
    <t>60</t>
  </si>
  <si>
    <t>亩</t>
  </si>
  <si>
    <r>
      <rPr>
        <sz val="11"/>
        <rFont val="宋体"/>
        <charset val="134"/>
      </rPr>
      <t>预算控制</t>
    </r>
  </si>
  <si>
    <t>177</t>
  </si>
  <si>
    <r>
      <rPr>
        <sz val="11"/>
        <rFont val="宋体"/>
        <charset val="134"/>
      </rPr>
      <t>项目按时完成率</t>
    </r>
  </si>
  <si>
    <t>90</t>
  </si>
  <si>
    <r>
      <rPr>
        <sz val="11"/>
        <rFont val="宋体"/>
        <charset val="134"/>
      </rPr>
      <t>指标1：采购急需仪器设备购置</t>
    </r>
  </si>
  <si>
    <t>个</t>
  </si>
  <si>
    <t>8</t>
  </si>
  <si>
    <r>
      <rPr>
        <sz val="11"/>
        <rFont val="宋体"/>
        <charset val="134"/>
      </rPr>
      <t>可持续发展指标</t>
    </r>
  </si>
  <si>
    <r>
      <rPr>
        <sz val="11"/>
        <rFont val="宋体"/>
        <charset val="134"/>
      </rPr>
      <t>设备技术年限</t>
    </r>
  </si>
  <si>
    <r>
      <rPr>
        <sz val="11"/>
        <rFont val="宋体"/>
        <charset val="134"/>
      </rPr>
      <t>通过科研项目提升单位科研能力</t>
    </r>
  </si>
  <si>
    <r>
      <rPr>
        <sz val="11"/>
        <rFont val="宋体"/>
        <charset val="134"/>
      </rPr>
      <t>指标1：群众、科技人员满意度</t>
    </r>
  </si>
  <si>
    <t>7</t>
  </si>
  <si>
    <r>
      <rPr>
        <sz val="11"/>
        <rFont val="宋体"/>
        <charset val="134"/>
      </rPr>
      <t>实验室运行</t>
    </r>
  </si>
  <si>
    <t>70</t>
  </si>
  <si>
    <r>
      <rPr>
        <sz val="11"/>
        <rFont val="宋体"/>
        <charset val="134"/>
      </rPr>
      <t>饲草料</t>
    </r>
  </si>
  <si>
    <t>83</t>
  </si>
  <si>
    <t>吨</t>
  </si>
  <si>
    <r>
      <rPr>
        <sz val="11"/>
        <rFont val="宋体"/>
        <charset val="134"/>
      </rPr>
      <t>生态效益指标</t>
    </r>
  </si>
  <si>
    <r>
      <rPr>
        <sz val="11"/>
        <rFont val="宋体"/>
        <charset val="134"/>
      </rPr>
      <t>涉及的各基地对环境的污染</t>
    </r>
  </si>
  <si>
    <t>6</t>
  </si>
  <si>
    <r>
      <rPr>
        <sz val="11"/>
        <rFont val="宋体"/>
        <charset val="134"/>
      </rPr>
      <t>设备正常使用率</t>
    </r>
  </si>
  <si>
    <r>
      <rPr>
        <sz val="11"/>
        <rFont val="宋体"/>
        <charset val="134"/>
      </rPr>
      <t>54000022R000000070137-在职干部职工体检费</t>
    </r>
  </si>
  <si>
    <t>18.06</t>
  </si>
  <si>
    <r>
      <rPr>
        <sz val="11"/>
        <rFont val="宋体"/>
        <charset val="134"/>
      </rPr>
      <t>54000022Y000000075677-畜牧所党建经费</t>
    </r>
  </si>
  <si>
    <t>20.00</t>
  </si>
  <si>
    <r>
      <rPr>
        <sz val="11"/>
        <rFont val="宋体"/>
        <charset val="134"/>
      </rPr>
      <t>上报建议、意见数量</t>
    </r>
  </si>
  <si>
    <r>
      <rPr>
        <sz val="11"/>
        <rFont val="宋体"/>
        <charset val="134"/>
      </rPr>
      <t>完成专刊数量</t>
    </r>
  </si>
  <si>
    <t>篇</t>
  </si>
  <si>
    <r>
      <rPr>
        <sz val="11"/>
        <rFont val="宋体"/>
        <charset val="134"/>
      </rPr>
      <t>组织参观培训</t>
    </r>
  </si>
  <si>
    <t>1</t>
  </si>
  <si>
    <r>
      <rPr>
        <sz val="11"/>
        <rFont val="宋体"/>
        <charset val="134"/>
      </rPr>
      <t>发挥党员先锋模范作用</t>
    </r>
  </si>
  <si>
    <r>
      <rPr>
        <sz val="11"/>
        <rFont val="宋体"/>
        <charset val="134"/>
      </rPr>
      <t>完成课题报告数量</t>
    </r>
  </si>
  <si>
    <r>
      <rPr>
        <sz val="11"/>
        <rFont val="宋体"/>
        <charset val="134"/>
      </rPr>
      <t>研究成果被引用次数</t>
    </r>
  </si>
  <si>
    <r>
      <rPr>
        <sz val="11"/>
        <rFont val="宋体"/>
        <charset val="134"/>
      </rPr>
      <t>更换宣传栏</t>
    </r>
  </si>
  <si>
    <t>个（台、套、件、辆）</t>
  </si>
  <si>
    <r>
      <rPr>
        <sz val="11"/>
        <rFont val="宋体"/>
        <charset val="134"/>
      </rPr>
      <t>提升干部职工集体感意识</t>
    </r>
  </si>
  <si>
    <r>
      <rPr>
        <sz val="11"/>
        <rFont val="宋体"/>
        <charset val="134"/>
      </rPr>
      <t>预算编制质量</t>
    </r>
  </si>
  <si>
    <t>95</t>
  </si>
  <si>
    <r>
      <rPr>
        <sz val="11"/>
        <rFont val="宋体"/>
        <charset val="134"/>
      </rPr>
      <t>更新学习及培训内容</t>
    </r>
  </si>
  <si>
    <t>及时</t>
  </si>
  <si>
    <r>
      <rPr>
        <sz val="11"/>
        <rFont val="宋体"/>
        <charset val="134"/>
      </rPr>
      <t>提高政治理论水平</t>
    </r>
  </si>
  <si>
    <r>
      <rPr>
        <sz val="11"/>
        <rFont val="宋体"/>
        <charset val="134"/>
      </rPr>
      <t>研究报告成果利用率或转化率</t>
    </r>
  </si>
  <si>
    <r>
      <rPr>
        <sz val="11"/>
        <rFont val="宋体"/>
        <charset val="134"/>
      </rPr>
      <t>研究成果刊发、媒体报道次数</t>
    </r>
  </si>
  <si>
    <r>
      <rPr>
        <sz val="11"/>
        <rFont val="宋体"/>
        <charset val="134"/>
      </rPr>
      <t>社会成本指标</t>
    </r>
  </si>
  <si>
    <r>
      <rPr>
        <sz val="11"/>
        <rFont val="宋体"/>
        <charset val="134"/>
      </rPr>
      <t>营造良好的政治环境</t>
    </r>
  </si>
  <si>
    <t>按要求</t>
  </si>
  <si>
    <r>
      <rPr>
        <sz val="11"/>
        <rFont val="宋体"/>
        <charset val="134"/>
      </rPr>
      <t>研究成果评审合格率</t>
    </r>
  </si>
  <si>
    <r>
      <rPr>
        <sz val="11"/>
        <rFont val="宋体"/>
        <charset val="134"/>
      </rPr>
      <t>领导批示圈阅次数</t>
    </r>
  </si>
  <si>
    <r>
      <rPr>
        <sz val="11"/>
        <rFont val="宋体"/>
        <charset val="134"/>
      </rPr>
      <t>研究成果获奖数量</t>
    </r>
  </si>
  <si>
    <r>
      <rPr>
        <sz val="11"/>
        <rFont val="宋体"/>
        <charset val="134"/>
      </rPr>
      <t>预算控制率</t>
    </r>
  </si>
  <si>
    <r>
      <rPr>
        <sz val="11"/>
        <rFont val="宋体"/>
        <charset val="134"/>
      </rPr>
      <t>意见建议被采纳次数</t>
    </r>
  </si>
  <si>
    <r>
      <rPr>
        <sz val="11"/>
        <rFont val="宋体"/>
        <charset val="134"/>
      </rPr>
      <t>完成专著数量</t>
    </r>
  </si>
  <si>
    <t>本</t>
  </si>
  <si>
    <r>
      <rPr>
        <sz val="11"/>
        <rFont val="宋体"/>
        <charset val="134"/>
      </rPr>
      <t>召开主题当日活动</t>
    </r>
  </si>
  <si>
    <r>
      <rPr>
        <sz val="11"/>
        <rFont val="宋体"/>
        <charset val="134"/>
      </rPr>
      <t>党员满意度</t>
    </r>
  </si>
  <si>
    <r>
      <rPr>
        <sz val="11"/>
        <rFont val="宋体"/>
        <charset val="134"/>
      </rPr>
      <t>完成调研报告数量</t>
    </r>
  </si>
  <si>
    <r>
      <rPr>
        <sz val="11"/>
        <rFont val="宋体"/>
        <charset val="134"/>
      </rPr>
      <t>研究成果按时结题率</t>
    </r>
  </si>
  <si>
    <r>
      <rPr>
        <sz val="11"/>
        <rFont val="宋体"/>
        <charset val="134"/>
      </rPr>
      <t>54000022Y000000083322-车辆保险</t>
    </r>
  </si>
  <si>
    <t>3.23</t>
  </si>
  <si>
    <r>
      <rPr>
        <sz val="11"/>
        <rFont val="宋体"/>
        <charset val="134"/>
      </rPr>
      <t>车辆保险购置完成数</t>
    </r>
  </si>
  <si>
    <t>辆</t>
  </si>
  <si>
    <r>
      <rPr>
        <sz val="11"/>
        <rFont val="宋体"/>
        <charset val="134"/>
      </rPr>
      <t>车辆保险赔付率</t>
    </r>
  </si>
  <si>
    <r>
      <rPr>
        <sz val="11"/>
        <rFont val="宋体"/>
        <charset val="134"/>
      </rPr>
      <t>单位损失</t>
    </r>
  </si>
  <si>
    <t>减少</t>
  </si>
  <si>
    <r>
      <rPr>
        <sz val="11"/>
        <rFont val="宋体"/>
        <charset val="134"/>
      </rPr>
      <t>车辆正常使用率</t>
    </r>
  </si>
  <si>
    <r>
      <rPr>
        <sz val="11"/>
        <rFont val="宋体"/>
        <charset val="134"/>
      </rPr>
      <t>长效</t>
    </r>
  </si>
  <si>
    <r>
      <rPr>
        <sz val="11"/>
        <rFont val="宋体"/>
        <charset val="134"/>
      </rPr>
      <t>车辆年检合格率</t>
    </r>
  </si>
  <si>
    <r>
      <rPr>
        <sz val="11"/>
        <rFont val="宋体"/>
        <charset val="134"/>
      </rPr>
      <t>每辆车年投保成本</t>
    </r>
  </si>
  <si>
    <t>0.46</t>
  </si>
  <si>
    <r>
      <rPr>
        <sz val="11"/>
        <rFont val="宋体"/>
        <charset val="134"/>
      </rPr>
      <t>年保险总额（预算数）</t>
    </r>
  </si>
  <si>
    <r>
      <rPr>
        <sz val="11"/>
        <rFont val="宋体"/>
        <charset val="134"/>
      </rPr>
      <t>参保率</t>
    </r>
  </si>
  <si>
    <r>
      <rPr>
        <sz val="11"/>
        <rFont val="宋体"/>
        <charset val="134"/>
      </rPr>
      <t>车辆正常运行</t>
    </r>
  </si>
  <si>
    <t>保障</t>
  </si>
  <si>
    <r>
      <rPr>
        <sz val="11"/>
        <rFont val="宋体"/>
        <charset val="134"/>
      </rPr>
      <t>保障单位职工正常下乡工作</t>
    </r>
  </si>
  <si>
    <r>
      <rPr>
        <sz val="11"/>
        <rFont val="宋体"/>
        <charset val="134"/>
      </rPr>
      <t>54000023T000000890794-阿什旦牦牛引种与扩繁增量技术研究示范</t>
    </r>
  </si>
  <si>
    <t>305.83</t>
  </si>
  <si>
    <r>
      <rPr>
        <sz val="11"/>
        <rFont val="宋体"/>
        <charset val="134"/>
      </rPr>
      <t>EI收录论文数</t>
    </r>
  </si>
  <si>
    <r>
      <rPr>
        <sz val="11"/>
        <rFont val="宋体"/>
        <charset val="134"/>
      </rPr>
      <t>专利授权数</t>
    </r>
  </si>
  <si>
    <t>项</t>
  </si>
  <si>
    <r>
      <rPr>
        <sz val="11"/>
        <rFont val="宋体"/>
        <charset val="134"/>
      </rPr>
      <t>验收合格率</t>
    </r>
  </si>
  <si>
    <r>
      <rPr>
        <sz val="11"/>
        <rFont val="宋体"/>
        <charset val="134"/>
      </rPr>
      <t>获得国家级奖励</t>
    </r>
  </si>
  <si>
    <r>
      <rPr>
        <sz val="11"/>
        <rFont val="宋体"/>
        <charset val="134"/>
      </rPr>
      <t>软件著作权登记数</t>
    </r>
  </si>
  <si>
    <r>
      <rPr>
        <sz val="11"/>
        <rFont val="宋体"/>
        <charset val="134"/>
      </rPr>
      <t>实现关键核心技术突破数量</t>
    </r>
  </si>
  <si>
    <r>
      <rPr>
        <sz val="11"/>
        <rFont val="宋体"/>
        <charset val="134"/>
      </rPr>
      <t>引种相关费用</t>
    </r>
  </si>
  <si>
    <t>171.41</t>
  </si>
  <si>
    <r>
      <rPr>
        <sz val="11"/>
        <rFont val="宋体"/>
        <charset val="134"/>
      </rPr>
      <t>研究报告数量</t>
    </r>
  </si>
  <si>
    <t>份</t>
  </si>
  <si>
    <r>
      <rPr>
        <sz val="11"/>
        <rFont val="宋体"/>
        <charset val="134"/>
      </rPr>
      <t>分析、测试报告数量</t>
    </r>
  </si>
  <si>
    <r>
      <rPr>
        <sz val="11"/>
        <rFont val="宋体"/>
        <charset val="134"/>
      </rPr>
      <t>获得省部级奖励</t>
    </r>
  </si>
  <si>
    <r>
      <rPr>
        <sz val="11"/>
        <rFont val="宋体"/>
        <charset val="134"/>
      </rPr>
      <t>提供科技研究平台，添加阿什旦牦牛相关成果</t>
    </r>
  </si>
  <si>
    <r>
      <rPr>
        <sz val="11"/>
        <rFont val="宋体"/>
        <charset val="134"/>
      </rPr>
      <t>养殖公司满意度</t>
    </r>
  </si>
  <si>
    <r>
      <rPr>
        <sz val="11"/>
        <rFont val="宋体"/>
        <charset val="134"/>
      </rPr>
      <t>样品、样机开发数量</t>
    </r>
  </si>
  <si>
    <t>件</t>
  </si>
  <si>
    <r>
      <rPr>
        <sz val="11"/>
        <rFont val="宋体"/>
        <charset val="134"/>
      </rPr>
      <t>EI收录论文平均被引用次数</t>
    </r>
  </si>
  <si>
    <r>
      <rPr>
        <sz val="11"/>
        <rFont val="宋体"/>
        <charset val="134"/>
      </rPr>
      <t>支持培养研究生人数</t>
    </r>
  </si>
  <si>
    <t>人</t>
  </si>
  <si>
    <r>
      <rPr>
        <sz val="11"/>
        <rFont val="宋体"/>
        <charset val="134"/>
      </rPr>
      <t>SCI收录论文平均被引用次数</t>
    </r>
  </si>
  <si>
    <r>
      <rPr>
        <sz val="11"/>
        <rFont val="宋体"/>
        <charset val="134"/>
      </rPr>
      <t>支持培养创新团队数量</t>
    </r>
  </si>
  <si>
    <t>支</t>
  </si>
  <si>
    <r>
      <rPr>
        <sz val="11"/>
        <rFont val="宋体"/>
        <charset val="134"/>
      </rPr>
      <t>支持培养科研领军人才数</t>
    </r>
  </si>
  <si>
    <r>
      <rPr>
        <sz val="11"/>
        <rFont val="宋体"/>
        <charset val="134"/>
      </rPr>
      <t>农牧民增收</t>
    </r>
  </si>
  <si>
    <t>促进</t>
  </si>
  <si>
    <r>
      <rPr>
        <sz val="11"/>
        <rFont val="宋体"/>
        <charset val="134"/>
      </rPr>
      <t>产品、装置、设备开发数量</t>
    </r>
  </si>
  <si>
    <r>
      <rPr>
        <sz val="11"/>
        <rFont val="宋体"/>
        <charset val="134"/>
      </rPr>
      <t>国内外核心期刊发表论文数</t>
    </r>
  </si>
  <si>
    <r>
      <rPr>
        <sz val="11"/>
        <rFont val="宋体"/>
        <charset val="134"/>
      </rPr>
      <t>软件开发数量</t>
    </r>
  </si>
  <si>
    <t>套</t>
  </si>
  <si>
    <r>
      <rPr>
        <sz val="11"/>
        <rFont val="宋体"/>
        <charset val="134"/>
      </rPr>
      <t>饲料品质合格率</t>
    </r>
  </si>
  <si>
    <r>
      <rPr>
        <sz val="11"/>
        <rFont val="宋体"/>
        <charset val="134"/>
      </rPr>
      <t>引进种公牛</t>
    </r>
  </si>
  <si>
    <t>头</t>
  </si>
  <si>
    <r>
      <rPr>
        <sz val="11"/>
        <rFont val="宋体"/>
        <charset val="134"/>
      </rPr>
      <t>牦牛引种完成</t>
    </r>
  </si>
  <si>
    <t>2023</t>
  </si>
  <si>
    <t>月</t>
  </si>
  <si>
    <r>
      <rPr>
        <sz val="11"/>
        <rFont val="宋体"/>
        <charset val="134"/>
      </rPr>
      <t>得到实际应用的科研成果数量</t>
    </r>
  </si>
  <si>
    <r>
      <rPr>
        <sz val="11"/>
        <rFont val="宋体"/>
        <charset val="134"/>
      </rPr>
      <t>取得基础理论创新成果</t>
    </r>
  </si>
  <si>
    <r>
      <rPr>
        <sz val="11"/>
        <rFont val="宋体"/>
        <charset val="134"/>
      </rPr>
      <t>购买牛精饲料</t>
    </r>
  </si>
  <si>
    <t>65</t>
  </si>
  <si>
    <r>
      <rPr>
        <sz val="11"/>
        <rFont val="宋体"/>
        <charset val="134"/>
      </rPr>
      <t>阿什旦牦牛知名度和完善适应性信息</t>
    </r>
  </si>
  <si>
    <t>提高</t>
  </si>
  <si>
    <r>
      <rPr>
        <sz val="11"/>
        <rFont val="宋体"/>
        <charset val="134"/>
      </rPr>
      <t>形成技术标准、工艺规范数量</t>
    </r>
  </si>
  <si>
    <r>
      <rPr>
        <sz val="11"/>
        <rFont val="宋体"/>
        <charset val="134"/>
      </rPr>
      <t>国内外核心期刊发表论文平均被引用次数</t>
    </r>
  </si>
  <si>
    <r>
      <rPr>
        <sz val="11"/>
        <rFont val="宋体"/>
        <charset val="134"/>
      </rPr>
      <t>引进基础母牛</t>
    </r>
  </si>
  <si>
    <r>
      <rPr>
        <sz val="11"/>
        <rFont val="宋体"/>
        <charset val="134"/>
      </rPr>
      <t>购买牛青干草饲料</t>
    </r>
  </si>
  <si>
    <t>110</t>
  </si>
  <si>
    <r>
      <rPr>
        <sz val="11"/>
        <rFont val="宋体"/>
        <charset val="134"/>
      </rPr>
      <t>SCI收录论文数</t>
    </r>
  </si>
  <si>
    <r>
      <rPr>
        <sz val="11"/>
        <rFont val="宋体"/>
        <charset val="134"/>
      </rPr>
      <t>专利申请数</t>
    </r>
  </si>
  <si>
    <r>
      <rPr>
        <sz val="11"/>
        <rFont val="宋体"/>
        <charset val="134"/>
      </rPr>
      <t>牦牛年龄</t>
    </r>
  </si>
  <si>
    <t>2</t>
  </si>
  <si>
    <r>
      <rPr>
        <sz val="11"/>
        <rFont val="宋体"/>
        <charset val="134"/>
      </rPr>
      <t>养殖与研发经费</t>
    </r>
  </si>
  <si>
    <t>134.42</t>
  </si>
  <si>
    <r>
      <rPr>
        <sz val="11"/>
        <rFont val="宋体"/>
        <charset val="134"/>
      </rPr>
      <t>54000023T000000890811-第七届国际牦牛大会暨西藏牦牛产业发展高层论坛</t>
    </r>
  </si>
  <si>
    <t>79.86</t>
  </si>
  <si>
    <r>
      <rPr>
        <sz val="11"/>
        <rFont val="宋体"/>
        <charset val="134"/>
      </rPr>
      <t>科学技术转化为生产力</t>
    </r>
  </si>
  <si>
    <t>推动</t>
  </si>
  <si>
    <r>
      <rPr>
        <sz val="11"/>
        <rFont val="宋体"/>
        <charset val="134"/>
      </rPr>
      <t>培训班次（会议次数）</t>
    </r>
  </si>
  <si>
    <r>
      <rPr>
        <sz val="11"/>
        <rFont val="宋体"/>
        <charset val="134"/>
      </rPr>
      <t>研究生学历参会比例</t>
    </r>
  </si>
  <si>
    <r>
      <rPr>
        <sz val="11"/>
        <rFont val="宋体"/>
        <charset val="134"/>
      </rPr>
      <t>培训（会议）天数</t>
    </r>
  </si>
  <si>
    <t>天</t>
  </si>
  <si>
    <r>
      <rPr>
        <sz val="11"/>
        <rFont val="宋体"/>
        <charset val="134"/>
      </rPr>
      <t>牦牛产业国际知名度</t>
    </r>
  </si>
  <si>
    <r>
      <rPr>
        <sz val="11"/>
        <rFont val="宋体"/>
        <charset val="134"/>
      </rPr>
      <t>会议相关费用</t>
    </r>
  </si>
  <si>
    <r>
      <rPr>
        <sz val="11"/>
        <rFont val="宋体"/>
        <charset val="134"/>
      </rPr>
      <t>会务组人员</t>
    </r>
  </si>
  <si>
    <t>人次</t>
  </si>
  <si>
    <r>
      <rPr>
        <sz val="11"/>
        <rFont val="宋体"/>
        <charset val="134"/>
      </rPr>
      <t>培训课程数量</t>
    </r>
  </si>
  <si>
    <r>
      <rPr>
        <sz val="11"/>
        <rFont val="宋体"/>
        <charset val="134"/>
      </rPr>
      <t>培训对象就业数量</t>
    </r>
  </si>
  <si>
    <r>
      <rPr>
        <sz val="11"/>
        <rFont val="宋体"/>
        <charset val="134"/>
      </rPr>
      <t>人均培训成本控制率</t>
    </r>
  </si>
  <si>
    <r>
      <rPr>
        <sz val="11"/>
        <rFont val="宋体"/>
        <charset val="134"/>
      </rPr>
      <t>培训计划按期完成率</t>
    </r>
  </si>
  <si>
    <r>
      <rPr>
        <sz val="11"/>
        <rFont val="宋体"/>
        <charset val="134"/>
      </rPr>
      <t>知名专家、高级职称参会人员比例</t>
    </r>
  </si>
  <si>
    <r>
      <rPr>
        <sz val="11"/>
        <rFont val="宋体"/>
        <charset val="134"/>
      </rPr>
      <t>培训人员合格率</t>
    </r>
  </si>
  <si>
    <r>
      <rPr>
        <sz val="11"/>
        <rFont val="宋体"/>
        <charset val="134"/>
      </rPr>
      <t>培训（参会）人次</t>
    </r>
  </si>
  <si>
    <t>300</t>
  </si>
  <si>
    <t>15</t>
  </si>
  <si>
    <r>
      <rPr>
        <sz val="11"/>
        <rFont val="宋体"/>
        <charset val="134"/>
      </rPr>
      <t>培训（参会）人员满意度</t>
    </r>
  </si>
  <si>
    <r>
      <rPr>
        <sz val="11"/>
        <rFont val="宋体"/>
        <charset val="134"/>
      </rPr>
      <t>参加交流人数</t>
    </r>
  </si>
  <si>
    <r>
      <rPr>
        <sz val="11"/>
        <rFont val="宋体"/>
        <charset val="134"/>
      </rPr>
      <t>提供科技学术交流和相互学习的平台，更新牦牛产业新知识</t>
    </r>
  </si>
  <si>
    <r>
      <rPr>
        <sz val="11"/>
        <rFont val="宋体"/>
        <charset val="134"/>
      </rPr>
      <t>会议完成情况</t>
    </r>
  </si>
  <si>
    <t>12</t>
  </si>
  <si>
    <r>
      <rPr>
        <sz val="11"/>
        <rFont val="宋体"/>
        <charset val="134"/>
      </rPr>
      <t>54000023T000001007556-牦牛乳汁中微生物多样性及其生物学特性研究</t>
    </r>
  </si>
  <si>
    <t>58.00</t>
  </si>
  <si>
    <r>
      <rPr>
        <sz val="11"/>
        <rFont val="宋体"/>
        <charset val="134"/>
      </rPr>
      <t>牦牛乳副产品合格率</t>
    </r>
  </si>
  <si>
    <r>
      <rPr>
        <sz val="11"/>
        <rFont val="宋体"/>
        <charset val="134"/>
      </rPr>
      <t>采样与研发经费</t>
    </r>
  </si>
  <si>
    <r>
      <rPr>
        <sz val="11"/>
        <rFont val="宋体"/>
        <charset val="134"/>
      </rPr>
      <t>治疗牦牛数</t>
    </r>
  </si>
  <si>
    <t>50</t>
  </si>
  <si>
    <r>
      <rPr>
        <sz val="11"/>
        <rFont val="宋体"/>
        <charset val="134"/>
      </rPr>
      <t>提供科技研究平台，牦牛乳房炎病原菌检测相关成果</t>
    </r>
  </si>
  <si>
    <r>
      <rPr>
        <sz val="11"/>
        <rFont val="宋体"/>
        <charset val="134"/>
      </rPr>
      <t>样本检测</t>
    </r>
  </si>
  <si>
    <t>200</t>
  </si>
  <si>
    <r>
      <rPr>
        <sz val="11"/>
        <rFont val="宋体"/>
        <charset val="134"/>
      </rPr>
      <t>项目预算控制数</t>
    </r>
  </si>
  <si>
    <t>58</t>
  </si>
  <si>
    <r>
      <rPr>
        <sz val="11"/>
        <rFont val="宋体"/>
        <charset val="134"/>
      </rPr>
      <t>牦牛乳品质合格检测率</t>
    </r>
  </si>
  <si>
    <r>
      <rPr>
        <sz val="11"/>
        <rFont val="宋体"/>
        <charset val="134"/>
      </rPr>
      <t>发表论文</t>
    </r>
  </si>
  <si>
    <r>
      <rPr>
        <sz val="11"/>
        <rFont val="宋体"/>
        <charset val="134"/>
      </rPr>
      <t>流行病学调查</t>
    </r>
  </si>
  <si>
    <t>2023年12月</t>
  </si>
  <si>
    <r>
      <rPr>
        <sz val="11"/>
        <rFont val="宋体"/>
        <charset val="134"/>
      </rPr>
      <t>培训从事技术创新服务人员数量</t>
    </r>
  </si>
  <si>
    <r>
      <rPr>
        <sz val="11"/>
        <rFont val="宋体"/>
        <charset val="134"/>
      </rPr>
      <t>采集乳样</t>
    </r>
  </si>
  <si>
    <r>
      <rPr>
        <sz val="11"/>
        <rFont val="宋体"/>
        <charset val="134"/>
      </rPr>
      <t>分离病原菌</t>
    </r>
  </si>
  <si>
    <t>种</t>
  </si>
  <si>
    <r>
      <rPr>
        <sz val="11"/>
        <rFont val="宋体"/>
        <charset val="134"/>
      </rPr>
      <t>实用新型专利</t>
    </r>
  </si>
  <si>
    <r>
      <rPr>
        <sz val="11"/>
        <rFont val="宋体"/>
        <charset val="134"/>
      </rPr>
      <t>54000023T000001009570-雪域白鸡（配套系）选育与健康养殖技术研究</t>
    </r>
  </si>
  <si>
    <t>30.00</t>
  </si>
  <si>
    <r>
      <rPr>
        <sz val="11"/>
        <rFont val="宋体"/>
        <charset val="134"/>
      </rPr>
      <t>雪域白鸡配套系基础群</t>
    </r>
  </si>
  <si>
    <t>1500</t>
  </si>
  <si>
    <t>只</t>
  </si>
  <si>
    <r>
      <rPr>
        <sz val="11"/>
        <rFont val="宋体"/>
        <charset val="134"/>
      </rPr>
      <t>社会公众满意度</t>
    </r>
  </si>
  <si>
    <r>
      <rPr>
        <sz val="11"/>
        <rFont val="宋体"/>
        <charset val="134"/>
      </rPr>
      <t>体重</t>
    </r>
  </si>
  <si>
    <t>斤</t>
  </si>
  <si>
    <r>
      <rPr>
        <sz val="11"/>
        <rFont val="宋体"/>
        <charset val="134"/>
      </rPr>
      <t>良种覆盖率</t>
    </r>
  </si>
  <si>
    <t>有效提升</t>
  </si>
  <si>
    <r>
      <rPr>
        <sz val="11"/>
        <rFont val="宋体"/>
        <charset val="134"/>
      </rPr>
      <t>项目验收合格率</t>
    </r>
  </si>
  <si>
    <r>
      <rPr>
        <sz val="11"/>
        <rFont val="宋体"/>
        <charset val="134"/>
      </rPr>
      <t>提高孵化率</t>
    </r>
  </si>
  <si>
    <r>
      <rPr>
        <sz val="11"/>
        <rFont val="宋体"/>
        <charset val="134"/>
      </rPr>
      <t>每只雪域白鸡成本</t>
    </r>
  </si>
  <si>
    <t>元</t>
  </si>
  <si>
    <r>
      <rPr>
        <sz val="11"/>
        <rFont val="宋体"/>
        <charset val="134"/>
      </rPr>
      <t>控制项目实施成本</t>
    </r>
  </si>
  <si>
    <r>
      <rPr>
        <sz val="11"/>
        <rFont val="宋体"/>
        <charset val="134"/>
      </rPr>
      <t>论文</t>
    </r>
  </si>
  <si>
    <r>
      <rPr>
        <sz val="11"/>
        <rFont val="宋体"/>
        <charset val="134"/>
      </rPr>
      <t>鸡粪无害化处理</t>
    </r>
  </si>
  <si>
    <t>鸡粪还田，零排放，得到有效利用</t>
  </si>
  <si>
    <r>
      <rPr>
        <sz val="11"/>
        <rFont val="宋体"/>
        <charset val="134"/>
      </rPr>
      <t>项目任务完成时间</t>
    </r>
  </si>
  <si>
    <r>
      <rPr>
        <sz val="11"/>
        <rFont val="宋体"/>
        <charset val="134"/>
      </rPr>
      <t>广大农牧民知晓度</t>
    </r>
  </si>
  <si>
    <r>
      <rPr>
        <sz val="11"/>
        <rFont val="宋体"/>
        <charset val="134"/>
      </rPr>
      <t>54000023T000001010462-牛主要疫病防治技术研究及应用</t>
    </r>
  </si>
  <si>
    <t>34.00</t>
  </si>
  <si>
    <r>
      <rPr>
        <sz val="11"/>
        <rFont val="宋体"/>
        <charset val="134"/>
      </rPr>
      <t>分离鉴定病原</t>
    </r>
  </si>
  <si>
    <r>
      <rPr>
        <sz val="11"/>
        <rFont val="宋体"/>
        <charset val="134"/>
      </rPr>
      <t>筛选出对链球菌有抑菌作用的藏兽药良方</t>
    </r>
  </si>
  <si>
    <r>
      <rPr>
        <sz val="11"/>
        <rFont val="宋体"/>
        <charset val="134"/>
      </rPr>
      <t>长期</t>
    </r>
  </si>
  <si>
    <t>4</t>
  </si>
  <si>
    <r>
      <rPr>
        <sz val="11"/>
        <rFont val="宋体"/>
        <charset val="134"/>
      </rPr>
      <t>可减少家畜致病菌的传播扩散而危害生态的危险</t>
    </r>
  </si>
  <si>
    <r>
      <rPr>
        <sz val="11"/>
        <rFont val="宋体"/>
        <charset val="134"/>
      </rPr>
      <t>可减少牦牛疫病的发病率，提高牦牛的生产性能，从而可减少牦牛因疫病带来的经济损失</t>
    </r>
  </si>
  <si>
    <r>
      <rPr>
        <sz val="11"/>
        <rFont val="宋体"/>
        <charset val="134"/>
      </rPr>
      <t>申报防治技术规范</t>
    </r>
  </si>
  <si>
    <r>
      <rPr>
        <sz val="11"/>
        <rFont val="宋体"/>
        <charset val="134"/>
      </rPr>
      <t>项目点牛球虫病感染强度</t>
    </r>
  </si>
  <si>
    <t>降低</t>
  </si>
  <si>
    <r>
      <rPr>
        <sz val="11"/>
        <rFont val="宋体"/>
        <charset val="134"/>
      </rPr>
      <t>项目点牛链球菌病的感染率</t>
    </r>
  </si>
  <si>
    <r>
      <rPr>
        <sz val="11"/>
        <rFont val="宋体"/>
        <charset val="134"/>
      </rPr>
      <t>可为农牧民解决家畜疫病带来的困难</t>
    </r>
  </si>
  <si>
    <r>
      <rPr>
        <sz val="11"/>
        <rFont val="宋体"/>
        <charset val="134"/>
      </rPr>
      <t>牦牛养殖户</t>
    </r>
  </si>
  <si>
    <r>
      <rPr>
        <sz val="11"/>
        <rFont val="宋体"/>
        <charset val="134"/>
      </rPr>
      <t>54000023T000001010484-牦牛种业创新与健康养殖</t>
    </r>
  </si>
  <si>
    <t>700.00</t>
  </si>
  <si>
    <r>
      <rPr>
        <sz val="11"/>
        <rFont val="宋体"/>
        <charset val="134"/>
      </rPr>
      <t>示范区域农牧民人均收入</t>
    </r>
  </si>
  <si>
    <t>适当增加</t>
  </si>
  <si>
    <r>
      <rPr>
        <sz val="11"/>
        <rFont val="宋体"/>
        <charset val="134"/>
      </rPr>
      <t>材料费成本</t>
    </r>
  </si>
  <si>
    <r>
      <rPr>
        <sz val="11"/>
        <rFont val="宋体"/>
        <charset val="134"/>
      </rPr>
      <t>受益人数</t>
    </r>
  </si>
  <si>
    <t>500</t>
  </si>
  <si>
    <r>
      <rPr>
        <sz val="11"/>
        <rFont val="宋体"/>
        <charset val="134"/>
      </rPr>
      <t>受训人员满意度</t>
    </r>
  </si>
  <si>
    <r>
      <rPr>
        <sz val="11"/>
        <rFont val="宋体"/>
        <charset val="134"/>
      </rPr>
      <t>示范区域农牧民科技水平</t>
    </r>
  </si>
  <si>
    <t>有所提升</t>
  </si>
  <si>
    <r>
      <rPr>
        <sz val="11"/>
        <rFont val="宋体"/>
        <charset val="134"/>
      </rPr>
      <t>基层技术人员能力水平</t>
    </r>
  </si>
  <si>
    <r>
      <rPr>
        <sz val="11"/>
        <rFont val="宋体"/>
        <charset val="134"/>
      </rPr>
      <t>示范区域农牧民科学养畜水平</t>
    </r>
  </si>
  <si>
    <t>得到提升</t>
  </si>
  <si>
    <r>
      <rPr>
        <sz val="11"/>
        <rFont val="宋体"/>
        <charset val="134"/>
      </rPr>
      <t>财政投入</t>
    </r>
  </si>
  <si>
    <t>700</t>
  </si>
  <si>
    <r>
      <rPr>
        <sz val="11"/>
        <rFont val="宋体"/>
        <charset val="134"/>
      </rPr>
      <t>培训（会议）人数</t>
    </r>
  </si>
  <si>
    <t>900</t>
  </si>
  <si>
    <r>
      <rPr>
        <sz val="11"/>
        <rFont val="宋体"/>
        <charset val="134"/>
      </rPr>
      <t>发明专利</t>
    </r>
  </si>
  <si>
    <r>
      <rPr>
        <sz val="11"/>
        <rFont val="宋体"/>
        <charset val="134"/>
      </rPr>
      <t>示范地区畜牧业对环境污染</t>
    </r>
  </si>
  <si>
    <r>
      <rPr>
        <sz val="11"/>
        <rFont val="宋体"/>
        <charset val="134"/>
      </rPr>
      <t>54000023T000001010534-西藏羊品种选育与健康养殖</t>
    </r>
  </si>
  <si>
    <t>550.00</t>
  </si>
  <si>
    <r>
      <rPr>
        <sz val="11"/>
        <rFont val="宋体"/>
        <charset val="134"/>
      </rPr>
      <t>项目区人员满意度</t>
    </r>
  </si>
  <si>
    <r>
      <rPr>
        <sz val="11"/>
        <rFont val="宋体"/>
        <charset val="134"/>
      </rPr>
      <t>布尔山羊经济杂交当地山羊改良</t>
    </r>
  </si>
  <si>
    <t>550</t>
  </si>
  <si>
    <r>
      <rPr>
        <sz val="11"/>
        <rFont val="宋体"/>
        <charset val="134"/>
      </rPr>
      <t>联合培养研究生</t>
    </r>
  </si>
  <si>
    <t>名</t>
  </si>
  <si>
    <r>
      <rPr>
        <sz val="11"/>
        <rFont val="宋体"/>
        <charset val="134"/>
      </rPr>
      <t>项目区科技水平</t>
    </r>
  </si>
  <si>
    <r>
      <rPr>
        <sz val="11"/>
        <rFont val="宋体"/>
        <charset val="134"/>
      </rPr>
      <t>申报专利和软件著作权</t>
    </r>
  </si>
  <si>
    <t>9</t>
  </si>
  <si>
    <r>
      <rPr>
        <sz val="11"/>
        <rFont val="宋体"/>
        <charset val="134"/>
      </rPr>
      <t>项目区养殖水平</t>
    </r>
  </si>
  <si>
    <r>
      <rPr>
        <sz val="11"/>
        <rFont val="宋体"/>
        <charset val="134"/>
      </rPr>
      <t>萨福克改良当地羊</t>
    </r>
  </si>
  <si>
    <r>
      <rPr>
        <sz val="11"/>
        <rFont val="宋体"/>
        <charset val="134"/>
      </rPr>
      <t>培训基层技术人员及农牧民</t>
    </r>
  </si>
  <si>
    <t>480</t>
  </si>
  <si>
    <r>
      <rPr>
        <sz val="11"/>
        <rFont val="宋体"/>
        <charset val="134"/>
      </rPr>
      <t>蠕虫病防治示范羊</t>
    </r>
  </si>
  <si>
    <t>1000</t>
  </si>
  <si>
    <r>
      <rPr>
        <sz val="11"/>
        <rFont val="宋体"/>
        <charset val="134"/>
      </rPr>
      <t>每年科研人员投入</t>
    </r>
  </si>
  <si>
    <t>57</t>
  </si>
  <si>
    <r>
      <rPr>
        <sz val="11"/>
        <rFont val="宋体"/>
        <charset val="134"/>
      </rPr>
      <t>羔羊腹泻治疗药物临床试用治愈率</t>
    </r>
  </si>
  <si>
    <r>
      <rPr>
        <sz val="11"/>
        <rFont val="宋体"/>
        <charset val="134"/>
      </rPr>
      <t>指标完成实效率</t>
    </r>
  </si>
  <si>
    <r>
      <rPr>
        <sz val="11"/>
        <rFont val="宋体"/>
        <charset val="134"/>
      </rPr>
      <t>构建羊口疮、羔羊腹泻病综合防控技术体系</t>
    </r>
  </si>
  <si>
    <r>
      <rPr>
        <sz val="11"/>
        <rFont val="宋体"/>
        <charset val="134"/>
      </rPr>
      <t>项目区畜牧业对环境污染</t>
    </r>
  </si>
  <si>
    <t>有所缓解</t>
  </si>
  <si>
    <r>
      <rPr>
        <sz val="11"/>
        <rFont val="宋体"/>
        <charset val="134"/>
      </rPr>
      <t>54000023T000001010539-高原环境胁迫下荷斯坦奶牛泌乳性能提升关键技术研究</t>
    </r>
  </si>
  <si>
    <t>50.00</t>
  </si>
  <si>
    <r>
      <rPr>
        <sz val="11"/>
        <rFont val="宋体"/>
        <charset val="134"/>
      </rPr>
      <t>验收及结算</t>
    </r>
  </si>
  <si>
    <t>2025年4月</t>
  </si>
  <si>
    <r>
      <rPr>
        <sz val="11"/>
        <rFont val="宋体"/>
        <charset val="134"/>
      </rPr>
      <t>购买实验小鼠</t>
    </r>
  </si>
  <si>
    <r>
      <rPr>
        <sz val="11"/>
        <rFont val="宋体"/>
        <charset val="134"/>
      </rPr>
      <t>项目验收率</t>
    </r>
  </si>
  <si>
    <r>
      <rPr>
        <sz val="11"/>
        <rFont val="宋体"/>
        <charset val="134"/>
      </rPr>
      <t>小鼠实验合格率</t>
    </r>
  </si>
  <si>
    <r>
      <rPr>
        <sz val="11"/>
        <rFont val="宋体"/>
        <charset val="134"/>
      </rPr>
      <t>采购仪器</t>
    </r>
  </si>
  <si>
    <r>
      <rPr>
        <sz val="11"/>
        <rFont val="宋体"/>
        <charset val="134"/>
      </rPr>
      <t>涉及的各牧场对环境的污染降低</t>
    </r>
  </si>
  <si>
    <r>
      <rPr>
        <sz val="11"/>
        <rFont val="宋体"/>
        <charset val="134"/>
      </rPr>
      <t>涉及的各牧场收益</t>
    </r>
  </si>
  <si>
    <r>
      <rPr>
        <sz val="11"/>
        <rFont val="宋体"/>
        <charset val="134"/>
      </rPr>
      <t>绩效占间接费用</t>
    </r>
  </si>
  <si>
    <r>
      <rPr>
        <sz val="11"/>
        <rFont val="宋体"/>
        <charset val="134"/>
      </rPr>
      <t>技术使用年限</t>
    </r>
  </si>
  <si>
    <r>
      <rPr>
        <sz val="11"/>
        <rFont val="宋体"/>
        <charset val="134"/>
      </rPr>
      <t>涉及的各牧场人员业务能力</t>
    </r>
  </si>
  <si>
    <r>
      <rPr>
        <sz val="11"/>
        <rFont val="宋体"/>
        <charset val="134"/>
      </rPr>
      <t>对接牧场满意度</t>
    </r>
  </si>
  <si>
    <r>
      <rPr>
        <sz val="11"/>
        <rFont val="宋体"/>
        <charset val="134"/>
      </rPr>
      <t>项目预算控制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</si>
  <si>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</si>
  <si>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</si>
  <si>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</si>
  <si>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</si>
  <si>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</si>
  <si>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</si>
  <si>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</si>
  <si>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</si>
  <si>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</si>
  <si>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</si>
  <si>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</si>
  <si>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323005-畜牧研究所</t>
  </si>
  <si>
    <t>54000022Y000000083322-车辆保险</t>
  </si>
  <si>
    <t>05-政府履职所需辅助性服务</t>
  </si>
  <si>
    <t>0513-其他</t>
  </si>
  <si>
    <t>车辆保险</t>
  </si>
  <si>
    <t>201-一般公务服务支出</t>
  </si>
  <si>
    <t>1年</t>
  </si>
  <si>
    <t>附表4-11</t>
  </si>
  <si>
    <t>政府采购预算表</t>
  </si>
  <si>
    <t>政府采购目录</t>
  </si>
  <si>
    <t>政府购买服务预算金额</t>
  </si>
  <si>
    <r>
      <rPr>
        <sz val="11"/>
        <rFont val="宋体"/>
        <charset val="134"/>
      </rPr>
      <t>A02101000-农林牧渔仪器</t>
    </r>
  </si>
  <si>
    <r>
      <rPr>
        <sz val="11"/>
        <rFont val="宋体"/>
        <charset val="134"/>
      </rPr>
      <t>C18040102-财产保险服务</t>
    </r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</si>
  <si>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</si>
  <si>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</si>
  <si>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</si>
  <si>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</si>
  <si>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</si>
  <si>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</si>
  <si>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</si>
  <si>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</si>
  <si>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</si>
  <si>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</si>
  <si>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</si>
  <si>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</si>
  <si>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</si>
  <si>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</si>
  <si>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</si>
  <si>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</si>
  <si>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</si>
  <si>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</si>
  <si>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注：我单位政府性基金收支情况</t>
  </si>
  <si>
    <t>附表4-13</t>
  </si>
  <si>
    <t>政府性基金预算支出表</t>
  </si>
  <si>
    <t>注：我单位无政府性基金预算支出情况</t>
  </si>
  <si>
    <t>附表4-14</t>
  </si>
  <si>
    <t>政府性基金基本支出表</t>
  </si>
  <si>
    <t>本年政府性基金基本支出</t>
  </si>
  <si>
    <t>注：我单位无政府性基金基本支出情况</t>
  </si>
  <si>
    <t>附表4-15</t>
  </si>
  <si>
    <t>政府性基金“三公”经费支出预算表</t>
  </si>
  <si>
    <t>注：本单位无政府性基金“三公”经费支出情况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</si>
  <si>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</si>
  <si>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</si>
  <si>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</si>
  <si>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</si>
  <si>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</si>
  <si>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</si>
  <si>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</si>
  <si>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</si>
  <si>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</si>
  <si>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</si>
  <si>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22-其他运转类</t>
  </si>
  <si>
    <t>31-部门项目</t>
  </si>
  <si>
    <t>32-转移性项目</t>
  </si>
  <si>
    <t>54000022T000000451303 - 岗古村奶牛健康养殖技术示范与推广</t>
  </si>
  <si>
    <t>54000022T000000451317 - 色瓦绵羊乳品质分析及产奶性状候选基因挖掘</t>
  </si>
  <si>
    <t>54000021T000000016832 - 中央引导地方科技发展专项资金（羊重要传染病病原分子生物学及其防控技术研究）</t>
  </si>
  <si>
    <t>54000022T000000073914 - 西藏自治区农牧科学院畜牧兽医研究所实验室废弃物无害化处理</t>
  </si>
  <si>
    <t>54000022T000000073911 - 当雄牦牛种业科技创新基地运行费</t>
  </si>
  <si>
    <t>54000022T000000069272 - 全院系统“三区”科技人才支持计划专项经费</t>
  </si>
  <si>
    <t>54000022T000000077993 - 驻村生活补助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</si>
</sst>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等线"/>
      <charset val="1"/>
      <scheme val="minor"/>
    </font>
    <font>
      <b/>
      <sz val="9"/>
      <color theme="1"/>
      <name val="SimSun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等线"/>
      <charset val="134"/>
      <scheme val="minor"/>
    </font>
    <font>
      <b/>
      <sz val="11"/>
      <color indexed="8"/>
      <name val="等线"/>
      <charset val="1"/>
      <scheme val="minor"/>
    </font>
    <font>
      <b/>
      <sz val="11"/>
      <name val="等线"/>
      <charset val="1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"/>
      <scheme val="minor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1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17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20" applyNumberFormat="0" applyAlignment="0" applyProtection="0">
      <alignment vertical="center"/>
    </xf>
    <xf numFmtId="0" fontId="39" fillId="14" borderId="16" applyNumberFormat="0" applyAlignment="0" applyProtection="0">
      <alignment vertical="center"/>
    </xf>
    <xf numFmtId="0" fontId="40" fillId="15" borderId="21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 wrapText="1" indent="1"/>
    </xf>
    <xf numFmtId="4" fontId="2" fillId="0" borderId="14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 wrapText="1"/>
    </xf>
    <xf numFmtId="4" fontId="15" fillId="0" borderId="1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 wrapText="1"/>
    </xf>
    <xf numFmtId="0" fontId="16" fillId="3" borderId="14" xfId="49" applyFont="1" applyFill="1" applyBorder="1" applyAlignment="1">
      <alignment horizontal="left" vertical="center" wrapText="1"/>
    </xf>
    <xf numFmtId="0" fontId="16" fillId="3" borderId="14" xfId="49" applyFont="1" applyFill="1" applyBorder="1" applyAlignment="1">
      <alignment horizontal="left" vertical="center"/>
    </xf>
    <xf numFmtId="176" fontId="2" fillId="4" borderId="14" xfId="0" applyNumberFormat="1" applyFont="1" applyFill="1" applyBorder="1" applyAlignment="1">
      <alignment horizontal="center" vertical="center"/>
    </xf>
    <xf numFmtId="0" fontId="17" fillId="3" borderId="14" xfId="49" applyFont="1" applyFill="1" applyBorder="1" applyAlignment="1">
      <alignment horizontal="left" vertical="center" wrapText="1"/>
    </xf>
    <xf numFmtId="0" fontId="17" fillId="0" borderId="14" xfId="49" applyFont="1" applyFill="1" applyBorder="1" applyAlignment="1">
      <alignment horizontal="left" vertical="center" indent="1"/>
    </xf>
    <xf numFmtId="0" fontId="18" fillId="0" borderId="14" xfId="0" applyFont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176" fontId="0" fillId="0" borderId="14" xfId="0" applyNumberFormat="1" applyBorder="1">
      <alignment vertical="center"/>
    </xf>
    <xf numFmtId="0" fontId="1" fillId="0" borderId="1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2" fillId="4" borderId="14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left" vertical="center"/>
    </xf>
    <xf numFmtId="176" fontId="0" fillId="0" borderId="14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8" activePane="bottomLeft" state="frozen"/>
      <selection/>
      <selection pane="bottomLeft" activeCell="D34" sqref="D3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5"/>
      <c r="B1" s="31" t="s">
        <v>0</v>
      </c>
      <c r="C1" s="32"/>
      <c r="D1" s="32"/>
      <c r="E1" s="32"/>
      <c r="F1" s="43"/>
    </row>
    <row r="2" ht="19.9" customHeight="1" spans="1:6">
      <c r="A2" s="30"/>
      <c r="B2" s="3" t="s">
        <v>1</v>
      </c>
      <c r="C2" s="3"/>
      <c r="D2" s="3"/>
      <c r="E2" s="3"/>
      <c r="F2" s="15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15"/>
    </row>
    <row r="4" ht="21.4" customHeight="1" spans="1:6">
      <c r="A4" s="30"/>
      <c r="B4" s="46" t="s">
        <v>4</v>
      </c>
      <c r="C4" s="46"/>
      <c r="D4" s="46" t="s">
        <v>5</v>
      </c>
      <c r="E4" s="46"/>
      <c r="F4" s="15"/>
    </row>
    <row r="5" ht="21.4" customHeight="1" spans="1:6">
      <c r="A5" s="30"/>
      <c r="B5" s="46" t="s">
        <v>6</v>
      </c>
      <c r="C5" s="46" t="s">
        <v>7</v>
      </c>
      <c r="D5" s="46" t="s">
        <v>6</v>
      </c>
      <c r="E5" s="46" t="s">
        <v>7</v>
      </c>
      <c r="F5" s="15"/>
    </row>
    <row r="6" ht="19.9" customHeight="1" spans="1:6">
      <c r="A6" s="30"/>
      <c r="B6" s="50" t="s">
        <v>8</v>
      </c>
      <c r="C6" s="51">
        <v>5826.89</v>
      </c>
      <c r="D6" s="50" t="s">
        <v>9</v>
      </c>
      <c r="E6" s="51"/>
      <c r="F6" s="15"/>
    </row>
    <row r="7" ht="19.9" customHeight="1" spans="1:6">
      <c r="A7" s="30"/>
      <c r="B7" s="50" t="s">
        <v>10</v>
      </c>
      <c r="C7" s="51"/>
      <c r="D7" s="50" t="s">
        <v>11</v>
      </c>
      <c r="E7" s="51"/>
      <c r="F7" s="15"/>
    </row>
    <row r="8" ht="19.9" customHeight="1" spans="1:6">
      <c r="A8" s="30"/>
      <c r="B8" s="50" t="s">
        <v>12</v>
      </c>
      <c r="C8" s="51"/>
      <c r="D8" s="50" t="s">
        <v>13</v>
      </c>
      <c r="E8" s="51"/>
      <c r="F8" s="15"/>
    </row>
    <row r="9" ht="19.9" customHeight="1" spans="1:6">
      <c r="A9" s="30"/>
      <c r="B9" s="50" t="s">
        <v>14</v>
      </c>
      <c r="C9" s="51"/>
      <c r="D9" s="50" t="s">
        <v>15</v>
      </c>
      <c r="E9" s="51"/>
      <c r="F9" s="15"/>
    </row>
    <row r="10" ht="19.9" customHeight="1" spans="1:6">
      <c r="A10" s="30"/>
      <c r="B10" s="50" t="s">
        <v>16</v>
      </c>
      <c r="C10" s="51"/>
      <c r="D10" s="50" t="s">
        <v>17</v>
      </c>
      <c r="E10" s="51"/>
      <c r="F10" s="15"/>
    </row>
    <row r="11" ht="19.9" customHeight="1" spans="1:6">
      <c r="A11" s="30"/>
      <c r="B11" s="50" t="s">
        <v>18</v>
      </c>
      <c r="C11" s="51"/>
      <c r="D11" s="50" t="s">
        <v>19</v>
      </c>
      <c r="E11" s="51">
        <v>2.94</v>
      </c>
      <c r="F11" s="15"/>
    </row>
    <row r="12" ht="19.9" customHeight="1" spans="1:6">
      <c r="A12" s="30"/>
      <c r="B12" s="50" t="s">
        <v>20</v>
      </c>
      <c r="C12" s="51"/>
      <c r="D12" s="50" t="s">
        <v>21</v>
      </c>
      <c r="E12" s="51"/>
      <c r="F12" s="15"/>
    </row>
    <row r="13" ht="19.9" customHeight="1" spans="1:6">
      <c r="A13" s="30"/>
      <c r="B13" s="50" t="s">
        <v>22</v>
      </c>
      <c r="C13" s="51"/>
      <c r="D13" s="50" t="s">
        <v>23</v>
      </c>
      <c r="E13" s="74" t="s">
        <v>24</v>
      </c>
      <c r="F13" s="15"/>
    </row>
    <row r="14" ht="19.9" customHeight="1" spans="1:6">
      <c r="A14" s="30"/>
      <c r="B14" s="50" t="s">
        <v>25</v>
      </c>
      <c r="C14" s="51"/>
      <c r="D14" s="50" t="s">
        <v>26</v>
      </c>
      <c r="E14" s="51"/>
      <c r="F14" s="15"/>
    </row>
    <row r="15" ht="19.9" customHeight="1" spans="1:6">
      <c r="A15" s="30"/>
      <c r="B15" s="50" t="s">
        <v>27</v>
      </c>
      <c r="C15" s="51"/>
      <c r="D15" s="50" t="s">
        <v>28</v>
      </c>
      <c r="E15" s="74" t="s">
        <v>29</v>
      </c>
      <c r="F15" s="15"/>
    </row>
    <row r="16" ht="19.9" customHeight="1" spans="1:6">
      <c r="A16" s="30"/>
      <c r="B16" s="50" t="s">
        <v>27</v>
      </c>
      <c r="C16" s="51"/>
      <c r="D16" s="50" t="s">
        <v>30</v>
      </c>
      <c r="E16" s="51"/>
      <c r="F16" s="15"/>
    </row>
    <row r="17" ht="19.9" customHeight="1" spans="1:6">
      <c r="A17" s="30"/>
      <c r="B17" s="50" t="s">
        <v>27</v>
      </c>
      <c r="C17" s="51"/>
      <c r="D17" s="50" t="s">
        <v>31</v>
      </c>
      <c r="E17" s="51"/>
      <c r="F17" s="15"/>
    </row>
    <row r="18" ht="19.9" customHeight="1" spans="1:6">
      <c r="A18" s="30"/>
      <c r="B18" s="50" t="s">
        <v>27</v>
      </c>
      <c r="C18" s="51"/>
      <c r="D18" s="50" t="s">
        <v>32</v>
      </c>
      <c r="E18" s="51">
        <v>5190.48</v>
      </c>
      <c r="F18" s="15"/>
    </row>
    <row r="19" ht="19.9" customHeight="1" spans="1:6">
      <c r="A19" s="30"/>
      <c r="B19" s="50" t="s">
        <v>27</v>
      </c>
      <c r="C19" s="51"/>
      <c r="D19" s="50" t="s">
        <v>33</v>
      </c>
      <c r="E19" s="51"/>
      <c r="F19" s="15"/>
    </row>
    <row r="20" ht="19.9" customHeight="1" spans="1:6">
      <c r="A20" s="30"/>
      <c r="B20" s="50" t="s">
        <v>27</v>
      </c>
      <c r="C20" s="51"/>
      <c r="D20" s="50" t="s">
        <v>34</v>
      </c>
      <c r="E20" s="51"/>
      <c r="F20" s="15"/>
    </row>
    <row r="21" ht="19.9" customHeight="1" spans="1:6">
      <c r="A21" s="30"/>
      <c r="B21" s="50" t="s">
        <v>27</v>
      </c>
      <c r="C21" s="51"/>
      <c r="D21" s="50" t="s">
        <v>35</v>
      </c>
      <c r="E21" s="51"/>
      <c r="F21" s="15"/>
    </row>
    <row r="22" ht="19.9" customHeight="1" spans="1:6">
      <c r="A22" s="30"/>
      <c r="B22" s="50" t="s">
        <v>27</v>
      </c>
      <c r="C22" s="51"/>
      <c r="D22" s="50" t="s">
        <v>36</v>
      </c>
      <c r="E22" s="51"/>
      <c r="F22" s="15"/>
    </row>
    <row r="23" ht="19.9" customHeight="1" spans="1:6">
      <c r="A23" s="30"/>
      <c r="B23" s="50" t="s">
        <v>27</v>
      </c>
      <c r="C23" s="51"/>
      <c r="D23" s="50" t="s">
        <v>37</v>
      </c>
      <c r="E23" s="51"/>
      <c r="F23" s="15"/>
    </row>
    <row r="24" ht="19.9" customHeight="1" spans="1:6">
      <c r="A24" s="30"/>
      <c r="B24" s="50" t="s">
        <v>27</v>
      </c>
      <c r="C24" s="51"/>
      <c r="D24" s="50" t="s">
        <v>38</v>
      </c>
      <c r="E24" s="51"/>
      <c r="F24" s="15"/>
    </row>
    <row r="25" ht="19.9" customHeight="1" spans="1:6">
      <c r="A25" s="30"/>
      <c r="B25" s="50" t="s">
        <v>27</v>
      </c>
      <c r="C25" s="51"/>
      <c r="D25" s="50" t="s">
        <v>39</v>
      </c>
      <c r="E25" s="74" t="s">
        <v>40</v>
      </c>
      <c r="F25" s="15"/>
    </row>
    <row r="26" ht="19.9" customHeight="1" spans="1:6">
      <c r="A26" s="30"/>
      <c r="B26" s="50" t="s">
        <v>27</v>
      </c>
      <c r="C26" s="51"/>
      <c r="D26" s="50" t="s">
        <v>41</v>
      </c>
      <c r="E26" s="51"/>
      <c r="F26" s="15"/>
    </row>
    <row r="27" ht="19.9" customHeight="1" spans="1:6">
      <c r="A27" s="30"/>
      <c r="B27" s="50" t="s">
        <v>27</v>
      </c>
      <c r="C27" s="51"/>
      <c r="D27" s="50" t="s">
        <v>42</v>
      </c>
      <c r="E27" s="51"/>
      <c r="F27" s="15"/>
    </row>
    <row r="28" ht="19.9" customHeight="1" spans="1:6">
      <c r="A28" s="30"/>
      <c r="B28" s="50" t="s">
        <v>27</v>
      </c>
      <c r="C28" s="51"/>
      <c r="D28" s="50" t="s">
        <v>43</v>
      </c>
      <c r="E28" s="51"/>
      <c r="F28" s="15"/>
    </row>
    <row r="29" ht="19.9" customHeight="1" spans="1:6">
      <c r="A29" s="30"/>
      <c r="B29" s="50" t="s">
        <v>27</v>
      </c>
      <c r="C29" s="51"/>
      <c r="D29" s="50" t="s">
        <v>44</v>
      </c>
      <c r="E29" s="51"/>
      <c r="F29" s="15"/>
    </row>
    <row r="30" ht="19.9" customHeight="1" spans="1:6">
      <c r="A30" s="30"/>
      <c r="B30" s="50" t="s">
        <v>27</v>
      </c>
      <c r="C30" s="51"/>
      <c r="D30" s="50" t="s">
        <v>45</v>
      </c>
      <c r="E30" s="51"/>
      <c r="F30" s="15"/>
    </row>
    <row r="31" ht="19.9" customHeight="1" spans="1:6">
      <c r="A31" s="30"/>
      <c r="B31" s="50" t="s">
        <v>27</v>
      </c>
      <c r="C31" s="51"/>
      <c r="D31" s="50" t="s">
        <v>46</v>
      </c>
      <c r="E31" s="51"/>
      <c r="F31" s="15"/>
    </row>
    <row r="32" ht="19.9" customHeight="1" spans="1:6">
      <c r="A32" s="30"/>
      <c r="B32" s="50" t="s">
        <v>27</v>
      </c>
      <c r="C32" s="51"/>
      <c r="D32" s="50" t="s">
        <v>47</v>
      </c>
      <c r="E32" s="51"/>
      <c r="F32" s="15"/>
    </row>
    <row r="33" ht="19.9" customHeight="1" spans="1:6">
      <c r="A33" s="30"/>
      <c r="B33" s="52" t="s">
        <v>48</v>
      </c>
      <c r="C33" s="49">
        <v>5826.89</v>
      </c>
      <c r="D33" s="52" t="s">
        <v>49</v>
      </c>
      <c r="E33" s="49">
        <v>6026.88</v>
      </c>
      <c r="F33" s="15"/>
    </row>
    <row r="34" ht="19.9" customHeight="1" spans="1:6">
      <c r="A34" s="30" t="s">
        <v>50</v>
      </c>
      <c r="B34" s="50" t="s">
        <v>51</v>
      </c>
      <c r="C34" s="51">
        <v>199.99</v>
      </c>
      <c r="D34" s="50" t="s">
        <v>52</v>
      </c>
      <c r="E34" s="51"/>
      <c r="F34" s="15"/>
    </row>
    <row r="35" ht="19.9" customHeight="1" spans="1:6">
      <c r="A35" s="30">
        <v>8</v>
      </c>
      <c r="B35" s="52" t="s">
        <v>53</v>
      </c>
      <c r="C35" s="49">
        <v>6026.88</v>
      </c>
      <c r="D35" s="52" t="s">
        <v>54</v>
      </c>
      <c r="E35" s="49">
        <v>6026.88</v>
      </c>
      <c r="F35" s="15"/>
    </row>
    <row r="36" ht="8.45" customHeight="1" spans="1:6">
      <c r="A36" s="41"/>
      <c r="B36" s="42"/>
      <c r="C36" s="42"/>
      <c r="D36" s="42"/>
      <c r="E36" s="42"/>
      <c r="F36" s="53"/>
    </row>
    <row r="37" ht="14.25" customHeight="1" spans="2:5">
      <c r="B37" s="118"/>
      <c r="C37" s="118"/>
      <c r="D37" s="118"/>
      <c r="E37" s="118"/>
    </row>
    <row r="38" ht="14.25" customHeight="1" spans="2:5">
      <c r="B38" s="118"/>
      <c r="C38" s="118"/>
      <c r="D38" s="118"/>
      <c r="E38" s="118"/>
    </row>
    <row r="39" ht="14.25" customHeight="1" spans="2:5">
      <c r="B39" s="118"/>
      <c r="C39" s="118"/>
      <c r="D39" s="118"/>
      <c r="E39" s="118"/>
    </row>
    <row r="40" ht="14.25" customHeight="1" spans="2:5">
      <c r="B40" s="118"/>
      <c r="C40" s="118"/>
      <c r="D40" s="118"/>
      <c r="E40" s="118"/>
    </row>
    <row r="41" ht="14.25" customHeight="1" spans="2:5">
      <c r="B41" s="118"/>
      <c r="C41" s="118"/>
      <c r="D41" s="118"/>
      <c r="E41" s="118"/>
    </row>
    <row r="42" ht="14.25" customHeight="1" spans="2:5">
      <c r="B42" s="118"/>
      <c r="C42" s="118"/>
      <c r="D42" s="118"/>
      <c r="E42" s="118"/>
    </row>
    <row r="43" ht="14.25" customHeight="1" spans="2:5">
      <c r="B43" s="118"/>
      <c r="C43" s="118"/>
      <c r="D43" s="118"/>
      <c r="E43" s="118"/>
    </row>
    <row r="44" ht="14.25" customHeight="1" spans="2:5">
      <c r="B44" s="118"/>
      <c r="C44" s="118"/>
      <c r="D44" s="118"/>
      <c r="E44" s="11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10" defaultRowHeight="13.5" outlineLevelCol="7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</cols>
  <sheetData>
    <row r="1" ht="14.25" customHeight="1" spans="1:7">
      <c r="A1" s="17"/>
      <c r="B1" s="2" t="s">
        <v>662</v>
      </c>
      <c r="C1" s="17"/>
      <c r="E1" s="17"/>
      <c r="F1" s="17"/>
      <c r="G1" s="17"/>
    </row>
    <row r="2" ht="19.9" customHeight="1" spans="1:8">
      <c r="A2" s="18"/>
      <c r="B2" s="18" t="s">
        <v>663</v>
      </c>
      <c r="C2" s="18"/>
      <c r="D2" s="18"/>
      <c r="E2" s="18"/>
      <c r="F2" s="18"/>
      <c r="G2" s="18"/>
      <c r="H2" s="18"/>
    </row>
    <row r="3" ht="17.1" customHeight="1" spans="1:8">
      <c r="A3" s="19"/>
      <c r="B3" s="5"/>
      <c r="C3" s="5"/>
      <c r="D3" s="5"/>
      <c r="E3" s="5"/>
      <c r="F3" s="5"/>
      <c r="H3" s="14" t="s">
        <v>3</v>
      </c>
    </row>
    <row r="4" ht="21.4" customHeight="1" spans="1:8">
      <c r="A4" s="20"/>
      <c r="B4" s="7" t="s">
        <v>664</v>
      </c>
      <c r="C4" s="7" t="s">
        <v>665</v>
      </c>
      <c r="D4" s="7"/>
      <c r="E4" s="7"/>
      <c r="F4" s="7" t="s">
        <v>666</v>
      </c>
      <c r="G4" s="7" t="s">
        <v>667</v>
      </c>
      <c r="H4" s="7" t="s">
        <v>668</v>
      </c>
    </row>
    <row r="5" ht="21.4" customHeight="1" spans="2:8">
      <c r="B5" s="55"/>
      <c r="C5" s="55" t="s">
        <v>669</v>
      </c>
      <c r="D5" s="55" t="s">
        <v>670</v>
      </c>
      <c r="E5" s="55" t="s">
        <v>671</v>
      </c>
      <c r="F5" s="55"/>
      <c r="G5" s="55"/>
      <c r="H5" s="55"/>
    </row>
    <row r="6" ht="19.9" customHeight="1" spans="1:8">
      <c r="A6" s="21"/>
      <c r="B6" s="56" t="s">
        <v>672</v>
      </c>
      <c r="C6" s="65" t="s">
        <v>27</v>
      </c>
      <c r="D6" s="65" t="s">
        <v>27</v>
      </c>
      <c r="E6" s="65" t="s">
        <v>27</v>
      </c>
      <c r="F6" s="66"/>
      <c r="G6" s="61">
        <v>3.23</v>
      </c>
      <c r="H6" s="66"/>
    </row>
    <row r="7" ht="19.9" customHeight="1" spans="1:8">
      <c r="A7" s="20"/>
      <c r="B7" s="67" t="s">
        <v>673</v>
      </c>
      <c r="C7" s="67" t="s">
        <v>27</v>
      </c>
      <c r="D7" s="67" t="s">
        <v>27</v>
      </c>
      <c r="E7" s="67" t="s">
        <v>27</v>
      </c>
      <c r="F7" s="68"/>
      <c r="G7" s="61">
        <v>3.23</v>
      </c>
      <c r="H7" s="68"/>
    </row>
    <row r="8" ht="41" customHeight="1" spans="1:8">
      <c r="A8" s="20"/>
      <c r="B8" s="69" t="s">
        <v>674</v>
      </c>
      <c r="C8" s="67" t="s">
        <v>675</v>
      </c>
      <c r="D8" s="67" t="s">
        <v>676</v>
      </c>
      <c r="E8" s="67" t="s">
        <v>677</v>
      </c>
      <c r="F8" s="67" t="s">
        <v>678</v>
      </c>
      <c r="G8" s="61">
        <v>3.23</v>
      </c>
      <c r="H8" s="68" t="s">
        <v>679</v>
      </c>
    </row>
    <row r="9" ht="8.45" customHeight="1" spans="1:8">
      <c r="A9" s="24"/>
      <c r="B9" s="24"/>
      <c r="C9" s="24"/>
      <c r="D9" s="24"/>
      <c r="E9" s="24"/>
      <c r="F9" s="24"/>
      <c r="G9" s="24"/>
      <c r="H9" s="24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15" sqref="H15:H17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17"/>
      <c r="B1" s="2" t="s">
        <v>680</v>
      </c>
      <c r="C1" s="2"/>
      <c r="D1" s="2"/>
      <c r="E1" s="26"/>
    </row>
    <row r="2" ht="19.9" customHeight="1" spans="1:5">
      <c r="A2" s="18"/>
      <c r="B2" s="18" t="s">
        <v>681</v>
      </c>
      <c r="C2" s="18"/>
      <c r="D2" s="18"/>
      <c r="E2" s="26" t="s">
        <v>281</v>
      </c>
    </row>
    <row r="3" ht="17.1" customHeight="1" spans="1:5">
      <c r="A3" s="4"/>
      <c r="B3" s="5"/>
      <c r="C3" s="36"/>
      <c r="D3" s="14" t="s">
        <v>3</v>
      </c>
      <c r="E3" s="54"/>
    </row>
    <row r="4" ht="40.35" customHeight="1" spans="1:5">
      <c r="A4" s="6"/>
      <c r="B4" s="55" t="s">
        <v>664</v>
      </c>
      <c r="C4" s="55" t="s">
        <v>682</v>
      </c>
      <c r="D4" s="55" t="s">
        <v>683</v>
      </c>
      <c r="E4" s="54"/>
    </row>
    <row r="5" ht="19.9" customHeight="1" spans="1:5">
      <c r="A5" s="8"/>
      <c r="B5" s="56" t="s">
        <v>672</v>
      </c>
      <c r="C5" s="56" t="s">
        <v>27</v>
      </c>
      <c r="D5" s="57">
        <f>D6</f>
        <v>67.53</v>
      </c>
      <c r="E5" s="58"/>
    </row>
    <row r="6" ht="27" customHeight="1" spans="1:5">
      <c r="A6" s="6"/>
      <c r="B6" s="59" t="s">
        <v>302</v>
      </c>
      <c r="C6" s="60" t="s">
        <v>27</v>
      </c>
      <c r="D6" s="61">
        <f>D7+D8+D9+D10</f>
        <v>67.53</v>
      </c>
      <c r="E6" s="54"/>
    </row>
    <row r="7" ht="27" customHeight="1" spans="1:5">
      <c r="A7" s="6"/>
      <c r="B7" s="62" t="s">
        <v>390</v>
      </c>
      <c r="C7" s="59" t="s">
        <v>684</v>
      </c>
      <c r="D7" s="63">
        <v>6</v>
      </c>
      <c r="E7" s="36"/>
    </row>
    <row r="8" ht="27" customHeight="1" spans="1:5">
      <c r="A8" s="64"/>
      <c r="B8" s="62" t="s">
        <v>390</v>
      </c>
      <c r="C8" s="59" t="s">
        <v>684</v>
      </c>
      <c r="D8" s="63">
        <v>10</v>
      </c>
      <c r="E8" s="36"/>
    </row>
    <row r="9" ht="27" customHeight="1" spans="2:4">
      <c r="B9" s="62" t="s">
        <v>390</v>
      </c>
      <c r="C9" s="59" t="s">
        <v>684</v>
      </c>
      <c r="D9" s="63">
        <v>48.3</v>
      </c>
    </row>
    <row r="10" ht="27" customHeight="1" spans="2:4">
      <c r="B10" s="62" t="s">
        <v>453</v>
      </c>
      <c r="C10" s="59" t="s">
        <v>685</v>
      </c>
      <c r="D10" s="63">
        <v>3.23</v>
      </c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H24" sqref="H2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5"/>
      <c r="B1" s="31" t="s">
        <v>686</v>
      </c>
      <c r="C1" s="32"/>
      <c r="D1" s="32"/>
      <c r="E1" s="32"/>
      <c r="F1" s="43"/>
    </row>
    <row r="2" ht="19.9" customHeight="1" spans="1:6">
      <c r="A2" s="30"/>
      <c r="B2" s="3" t="s">
        <v>687</v>
      </c>
      <c r="C2" s="3"/>
      <c r="D2" s="3"/>
      <c r="E2" s="3"/>
      <c r="F2" s="15"/>
    </row>
    <row r="3" ht="17.1" customHeight="1" spans="1:6">
      <c r="A3" s="30"/>
      <c r="B3" s="33" t="s">
        <v>57</v>
      </c>
      <c r="C3" s="33"/>
      <c r="D3" s="34"/>
      <c r="E3" s="35" t="s">
        <v>3</v>
      </c>
      <c r="F3" s="15"/>
    </row>
    <row r="4" ht="21.4" customHeight="1" spans="1:6">
      <c r="A4" s="30"/>
      <c r="B4" s="46" t="s">
        <v>4</v>
      </c>
      <c r="C4" s="46"/>
      <c r="D4" s="46" t="s">
        <v>5</v>
      </c>
      <c r="E4" s="46"/>
      <c r="F4" s="15"/>
    </row>
    <row r="5" ht="21.4" customHeight="1" spans="1:6">
      <c r="A5" s="30"/>
      <c r="B5" s="46" t="s">
        <v>6</v>
      </c>
      <c r="C5" s="46" t="s">
        <v>7</v>
      </c>
      <c r="D5" s="46" t="s">
        <v>6</v>
      </c>
      <c r="E5" s="46" t="s">
        <v>7</v>
      </c>
      <c r="F5" s="15"/>
    </row>
    <row r="6" ht="19.9" customHeight="1" spans="1:6">
      <c r="A6" s="47"/>
      <c r="B6" s="48" t="s">
        <v>150</v>
      </c>
      <c r="C6" s="49"/>
      <c r="D6" s="48" t="s">
        <v>151</v>
      </c>
      <c r="E6" s="49"/>
      <c r="F6" s="16"/>
    </row>
    <row r="7" ht="19.9" customHeight="1" spans="1:6">
      <c r="A7" s="30"/>
      <c r="B7" s="50" t="s">
        <v>10</v>
      </c>
      <c r="C7" s="51"/>
      <c r="D7" s="50" t="s">
        <v>688</v>
      </c>
      <c r="E7" s="51"/>
      <c r="F7" s="15"/>
    </row>
    <row r="8" ht="19.9" customHeight="1" spans="1:6">
      <c r="A8" s="30"/>
      <c r="B8" s="50" t="s">
        <v>27</v>
      </c>
      <c r="C8" s="51"/>
      <c r="D8" s="50" t="s">
        <v>689</v>
      </c>
      <c r="E8" s="51"/>
      <c r="F8" s="15"/>
    </row>
    <row r="9" ht="19.9" customHeight="1" spans="1:6">
      <c r="A9" s="30"/>
      <c r="B9" s="50" t="s">
        <v>27</v>
      </c>
      <c r="C9" s="51"/>
      <c r="D9" s="50" t="s">
        <v>690</v>
      </c>
      <c r="E9" s="51"/>
      <c r="F9" s="15"/>
    </row>
    <row r="10" ht="19.9" customHeight="1" spans="1:6">
      <c r="A10" s="30"/>
      <c r="B10" s="50" t="s">
        <v>27</v>
      </c>
      <c r="C10" s="51"/>
      <c r="D10" s="50" t="s">
        <v>691</v>
      </c>
      <c r="E10" s="51"/>
      <c r="F10" s="15"/>
    </row>
    <row r="11" ht="19.9" customHeight="1" spans="1:6">
      <c r="A11" s="30"/>
      <c r="B11" s="50" t="s">
        <v>27</v>
      </c>
      <c r="C11" s="51"/>
      <c r="D11" s="50" t="s">
        <v>692</v>
      </c>
      <c r="E11" s="51"/>
      <c r="F11" s="15"/>
    </row>
    <row r="12" ht="19.9" customHeight="1" spans="1:6">
      <c r="A12" s="30"/>
      <c r="B12" s="50" t="s">
        <v>27</v>
      </c>
      <c r="C12" s="51"/>
      <c r="D12" s="50" t="s">
        <v>693</v>
      </c>
      <c r="E12" s="51"/>
      <c r="F12" s="15"/>
    </row>
    <row r="13" ht="19.9" customHeight="1" spans="1:6">
      <c r="A13" s="30"/>
      <c r="B13" s="50" t="s">
        <v>27</v>
      </c>
      <c r="C13" s="51"/>
      <c r="D13" s="50" t="s">
        <v>694</v>
      </c>
      <c r="E13" s="51"/>
      <c r="F13" s="15"/>
    </row>
    <row r="14" ht="19.9" customHeight="1" spans="1:6">
      <c r="A14" s="30"/>
      <c r="B14" s="50" t="s">
        <v>27</v>
      </c>
      <c r="C14" s="51"/>
      <c r="D14" s="50" t="s">
        <v>695</v>
      </c>
      <c r="E14" s="51"/>
      <c r="F14" s="15"/>
    </row>
    <row r="15" ht="19.9" customHeight="1" spans="1:6">
      <c r="A15" s="30"/>
      <c r="B15" s="50" t="s">
        <v>27</v>
      </c>
      <c r="C15" s="51"/>
      <c r="D15" s="50" t="s">
        <v>696</v>
      </c>
      <c r="E15" s="51"/>
      <c r="F15" s="15"/>
    </row>
    <row r="16" ht="19.9" customHeight="1" spans="1:6">
      <c r="A16" s="30"/>
      <c r="B16" s="50" t="s">
        <v>27</v>
      </c>
      <c r="C16" s="51"/>
      <c r="D16" s="50" t="s">
        <v>697</v>
      </c>
      <c r="E16" s="51"/>
      <c r="F16" s="15"/>
    </row>
    <row r="17" ht="19.9" customHeight="1" spans="1:6">
      <c r="A17" s="30"/>
      <c r="B17" s="50" t="s">
        <v>27</v>
      </c>
      <c r="C17" s="51"/>
      <c r="D17" s="50" t="s">
        <v>698</v>
      </c>
      <c r="E17" s="51"/>
      <c r="F17" s="15"/>
    </row>
    <row r="18" ht="19.9" customHeight="1" spans="1:6">
      <c r="A18" s="30"/>
      <c r="B18" s="50" t="s">
        <v>27</v>
      </c>
      <c r="C18" s="51"/>
      <c r="D18" s="50" t="s">
        <v>699</v>
      </c>
      <c r="E18" s="51"/>
      <c r="F18" s="15"/>
    </row>
    <row r="19" ht="19.9" customHeight="1" spans="1:6">
      <c r="A19" s="30"/>
      <c r="B19" s="50" t="s">
        <v>27</v>
      </c>
      <c r="C19" s="51"/>
      <c r="D19" s="50" t="s">
        <v>700</v>
      </c>
      <c r="E19" s="51"/>
      <c r="F19" s="15"/>
    </row>
    <row r="20" ht="19.9" customHeight="1" spans="1:6">
      <c r="A20" s="30"/>
      <c r="B20" s="50" t="s">
        <v>27</v>
      </c>
      <c r="C20" s="51"/>
      <c r="D20" s="50" t="s">
        <v>701</v>
      </c>
      <c r="E20" s="51"/>
      <c r="F20" s="15"/>
    </row>
    <row r="21" ht="19.9" customHeight="1" spans="1:6">
      <c r="A21" s="30"/>
      <c r="B21" s="50" t="s">
        <v>27</v>
      </c>
      <c r="C21" s="51"/>
      <c r="D21" s="50" t="s">
        <v>702</v>
      </c>
      <c r="E21" s="51"/>
      <c r="F21" s="15"/>
    </row>
    <row r="22" ht="19.9" customHeight="1" spans="1:6">
      <c r="A22" s="47"/>
      <c r="B22" s="48" t="s">
        <v>168</v>
      </c>
      <c r="C22" s="49"/>
      <c r="D22" s="48" t="s">
        <v>169</v>
      </c>
      <c r="E22" s="49"/>
      <c r="F22" s="16"/>
    </row>
    <row r="23" ht="19.9" customHeight="1" spans="2:5">
      <c r="B23" s="50" t="s">
        <v>703</v>
      </c>
      <c r="C23" s="51"/>
      <c r="D23" s="50" t="s">
        <v>27</v>
      </c>
      <c r="E23" s="51"/>
    </row>
    <row r="24" ht="19.9" customHeight="1" spans="1:6">
      <c r="A24" s="30"/>
      <c r="B24" s="52" t="s">
        <v>53</v>
      </c>
      <c r="C24" s="49"/>
      <c r="D24" s="52" t="s">
        <v>54</v>
      </c>
      <c r="E24" s="49"/>
      <c r="F24" s="15"/>
    </row>
    <row r="25" ht="8.45" customHeight="1" spans="1:6">
      <c r="A25" s="41"/>
      <c r="B25" s="42"/>
      <c r="C25" s="42"/>
      <c r="D25" s="42"/>
      <c r="E25" s="42"/>
      <c r="F25" s="53"/>
    </row>
    <row r="26" spans="2:4">
      <c r="B26" s="25" t="s">
        <v>704</v>
      </c>
      <c r="C26" s="25"/>
      <c r="D26" s="25"/>
    </row>
  </sheetData>
  <mergeCells count="6">
    <mergeCell ref="B2:E2"/>
    <mergeCell ref="B3:C3"/>
    <mergeCell ref="B4:C4"/>
    <mergeCell ref="D4:E4"/>
    <mergeCell ref="B26:D26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31" sqref="F31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0"/>
      <c r="B1" s="31" t="s">
        <v>705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706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75</v>
      </c>
      <c r="C4" s="37" t="s">
        <v>76</v>
      </c>
      <c r="D4" s="37" t="s">
        <v>60</v>
      </c>
      <c r="E4" s="37" t="s">
        <v>77</v>
      </c>
      <c r="F4" s="37"/>
      <c r="G4" s="37"/>
      <c r="H4" s="37"/>
      <c r="I4" s="37" t="s">
        <v>78</v>
      </c>
      <c r="J4" s="15"/>
    </row>
    <row r="5" ht="21.4" customHeight="1" spans="2:10">
      <c r="B5" s="37"/>
      <c r="C5" s="37"/>
      <c r="D5" s="37"/>
      <c r="E5" s="37" t="s">
        <v>82</v>
      </c>
      <c r="F5" s="37" t="s">
        <v>83</v>
      </c>
      <c r="G5" s="37" t="s">
        <v>84</v>
      </c>
      <c r="H5" s="37" t="s">
        <v>85</v>
      </c>
      <c r="I5" s="37"/>
      <c r="J5" s="15"/>
    </row>
    <row r="6" ht="19.9" customHeight="1" spans="1:10">
      <c r="A6" s="30"/>
      <c r="B6" s="38"/>
      <c r="C6" s="39" t="s">
        <v>69</v>
      </c>
      <c r="D6" s="44"/>
      <c r="E6" s="40"/>
      <c r="F6" s="40"/>
      <c r="G6" s="40"/>
      <c r="H6" s="40"/>
      <c r="I6" s="40"/>
      <c r="J6" s="43"/>
    </row>
    <row r="7" ht="8.45" customHeight="1" spans="1:10">
      <c r="A7" s="41"/>
      <c r="B7" s="42"/>
      <c r="C7" s="42"/>
      <c r="D7" s="42"/>
      <c r="E7" s="42"/>
      <c r="F7" s="42"/>
      <c r="G7" s="42"/>
      <c r="H7" s="42"/>
      <c r="I7" s="42"/>
      <c r="J7" s="42"/>
    </row>
    <row r="10" spans="3:6">
      <c r="C10" s="25" t="s">
        <v>707</v>
      </c>
      <c r="D10" s="25"/>
      <c r="E10" s="25"/>
      <c r="F10" s="25"/>
    </row>
  </sheetData>
  <mergeCells count="8">
    <mergeCell ref="B2:I2"/>
    <mergeCell ref="B3:C3"/>
    <mergeCell ref="E4:H4"/>
    <mergeCell ref="C10:F10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F31" sqref="F31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0"/>
      <c r="B1" s="31" t="s">
        <v>708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709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175</v>
      </c>
      <c r="C4" s="37"/>
      <c r="D4" s="37" t="s">
        <v>710</v>
      </c>
      <c r="E4" s="37"/>
      <c r="F4" s="37"/>
      <c r="G4" s="37"/>
      <c r="H4" s="37"/>
      <c r="I4" s="15"/>
    </row>
    <row r="5" ht="21.4" customHeight="1" spans="2:8">
      <c r="B5" s="37" t="s">
        <v>75</v>
      </c>
      <c r="C5" s="37" t="s">
        <v>76</v>
      </c>
      <c r="D5" s="37" t="s">
        <v>60</v>
      </c>
      <c r="E5" s="37" t="s">
        <v>82</v>
      </c>
      <c r="F5" s="37" t="s">
        <v>83</v>
      </c>
      <c r="G5" s="37" t="s">
        <v>84</v>
      </c>
      <c r="H5" s="37" t="s">
        <v>85</v>
      </c>
    </row>
    <row r="6" ht="19.9" customHeight="1" spans="1:9">
      <c r="A6" s="30"/>
      <c r="B6" s="38"/>
      <c r="C6" s="39" t="s">
        <v>69</v>
      </c>
      <c r="D6" s="40"/>
      <c r="E6" s="40"/>
      <c r="F6" s="40"/>
      <c r="G6" s="40"/>
      <c r="H6" s="40"/>
      <c r="I6" s="43"/>
    </row>
    <row r="7" ht="8.45" customHeight="1" spans="1:9">
      <c r="A7" s="41"/>
      <c r="B7" s="42"/>
      <c r="C7" s="42"/>
      <c r="D7" s="42"/>
      <c r="E7" s="42"/>
      <c r="F7" s="42"/>
      <c r="G7" s="42"/>
      <c r="H7" s="42"/>
      <c r="I7" s="42"/>
    </row>
    <row r="9" spans="3:6">
      <c r="C9" s="25" t="s">
        <v>711</v>
      </c>
      <c r="D9" s="25"/>
      <c r="E9" s="25"/>
      <c r="F9" s="25"/>
    </row>
  </sheetData>
  <mergeCells count="5">
    <mergeCell ref="B2:H2"/>
    <mergeCell ref="B3:C3"/>
    <mergeCell ref="B4:C4"/>
    <mergeCell ref="D4:H4"/>
    <mergeCell ref="C9:F9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G10" sqref="G10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17"/>
      <c r="B1" s="2" t="s">
        <v>712</v>
      </c>
      <c r="C1" s="2"/>
      <c r="D1" s="1"/>
      <c r="E1" s="17"/>
      <c r="F1" s="17"/>
      <c r="G1" s="17"/>
      <c r="H1" s="17" t="s">
        <v>279</v>
      </c>
      <c r="I1" s="17"/>
      <c r="J1" s="26"/>
    </row>
    <row r="2" ht="19.9" customHeight="1" spans="1:10">
      <c r="A2" s="17"/>
      <c r="B2" s="18" t="s">
        <v>713</v>
      </c>
      <c r="C2" s="18"/>
      <c r="D2" s="18"/>
      <c r="E2" s="18"/>
      <c r="F2" s="18"/>
      <c r="G2" s="18"/>
      <c r="H2" s="18"/>
      <c r="I2" s="18"/>
      <c r="J2" s="26" t="s">
        <v>281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7" t="s">
        <v>3</v>
      </c>
      <c r="J3" s="26"/>
    </row>
    <row r="4" ht="21.4" customHeight="1" spans="1:10">
      <c r="A4" s="20"/>
      <c r="B4" s="7" t="s">
        <v>282</v>
      </c>
      <c r="C4" s="7" t="s">
        <v>283</v>
      </c>
      <c r="D4" s="7" t="s">
        <v>284</v>
      </c>
      <c r="E4" s="7" t="s">
        <v>285</v>
      </c>
      <c r="F4" s="7" t="s">
        <v>286</v>
      </c>
      <c r="G4" s="7"/>
      <c r="H4" s="7"/>
      <c r="I4" s="7" t="s">
        <v>287</v>
      </c>
      <c r="J4" s="26"/>
    </row>
    <row r="5" ht="21.4" customHeight="1" spans="1:10">
      <c r="A5" s="20"/>
      <c r="B5" s="7"/>
      <c r="C5" s="7"/>
      <c r="D5" s="7"/>
      <c r="E5" s="7"/>
      <c r="F5" s="7" t="s">
        <v>63</v>
      </c>
      <c r="G5" s="7" t="s">
        <v>288</v>
      </c>
      <c r="H5" s="7" t="s">
        <v>289</v>
      </c>
      <c r="I5" s="7"/>
      <c r="J5" s="26"/>
    </row>
    <row r="6" ht="19.9" customHeight="1" spans="1:10">
      <c r="A6" s="21"/>
      <c r="B6" s="22" t="s">
        <v>69</v>
      </c>
      <c r="C6" s="22"/>
      <c r="D6" s="23"/>
      <c r="E6" s="23"/>
      <c r="F6" s="23"/>
      <c r="G6" s="23"/>
      <c r="H6" s="23"/>
      <c r="I6" s="23"/>
      <c r="J6" s="28"/>
    </row>
    <row r="7" ht="8.45" customHeight="1" spans="1:10">
      <c r="A7" s="24"/>
      <c r="B7" s="24"/>
      <c r="C7" s="24"/>
      <c r="D7" s="24"/>
      <c r="E7" s="24"/>
      <c r="F7" s="24"/>
      <c r="G7" s="24"/>
      <c r="H7" s="24"/>
      <c r="I7" s="24"/>
      <c r="J7" s="29"/>
    </row>
    <row r="8" ht="26" customHeight="1" spans="2:9">
      <c r="B8" s="25" t="s">
        <v>714</v>
      </c>
      <c r="C8" s="25"/>
      <c r="D8" s="25"/>
      <c r="E8" s="25"/>
      <c r="F8" s="25"/>
      <c r="G8" s="25"/>
      <c r="H8" s="25"/>
      <c r="I8" s="25"/>
    </row>
  </sheetData>
  <mergeCells count="10">
    <mergeCell ref="B2:I2"/>
    <mergeCell ref="B3:D3"/>
    <mergeCell ref="F4:H4"/>
    <mergeCell ref="B6:C6"/>
    <mergeCell ref="B8:I8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pane ySplit="5" topLeftCell="A6" activePane="bottomLeft" state="frozen"/>
      <selection/>
      <selection pane="bottomLeft" activeCell="H33" sqref="H33"/>
    </sheetView>
  </sheetViews>
  <sheetFormatPr defaultColWidth="10" defaultRowHeight="13.5"/>
  <cols>
    <col min="1" max="1" width="1.5" customWidth="1"/>
    <col min="2" max="2" width="16.75" customWidth="1"/>
    <col min="3" max="3" width="41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715</v>
      </c>
      <c r="C1" s="2"/>
      <c r="D1" s="1"/>
      <c r="E1" s="1"/>
      <c r="F1" s="1"/>
      <c r="G1" s="1"/>
      <c r="H1" s="1" t="s">
        <v>279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716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717</v>
      </c>
      <c r="C4" s="7" t="s">
        <v>293</v>
      </c>
      <c r="D4" s="7" t="s">
        <v>718</v>
      </c>
      <c r="E4" s="7" t="s">
        <v>60</v>
      </c>
      <c r="F4" s="7" t="s">
        <v>719</v>
      </c>
      <c r="G4" s="7"/>
      <c r="H4" s="7"/>
      <c r="I4" s="7" t="s">
        <v>720</v>
      </c>
      <c r="J4" s="7"/>
      <c r="K4" s="7"/>
      <c r="L4" s="7" t="s">
        <v>67</v>
      </c>
      <c r="M4" s="7" t="s">
        <v>68</v>
      </c>
      <c r="N4" s="15"/>
    </row>
    <row r="5" ht="42.75" customHeight="1" spans="1:14">
      <c r="A5" s="6"/>
      <c r="B5" s="7"/>
      <c r="C5" s="7"/>
      <c r="D5" s="7"/>
      <c r="E5" s="7"/>
      <c r="F5" s="7" t="s">
        <v>721</v>
      </c>
      <c r="G5" s="7" t="s">
        <v>722</v>
      </c>
      <c r="H5" s="7" t="s">
        <v>723</v>
      </c>
      <c r="I5" s="7" t="s">
        <v>721</v>
      </c>
      <c r="J5" s="7" t="s">
        <v>722</v>
      </c>
      <c r="K5" s="7" t="s">
        <v>723</v>
      </c>
      <c r="L5" s="7"/>
      <c r="M5" s="7"/>
      <c r="N5" s="15"/>
    </row>
    <row r="6" ht="19.9" customHeight="1" spans="1:14">
      <c r="A6" s="8"/>
      <c r="B6" s="9" t="s">
        <v>724</v>
      </c>
      <c r="C6" s="9"/>
      <c r="D6" s="9"/>
      <c r="E6" s="10">
        <f>F6+I6</f>
        <v>2246.4</v>
      </c>
      <c r="F6" s="10">
        <f>F7+F8+F9+F10+F11+F12+F13+F14+F15+F16+F17+F18</f>
        <v>2046.41</v>
      </c>
      <c r="G6" s="10"/>
      <c r="H6" s="10"/>
      <c r="I6" s="10">
        <f>I8+I9+I19+I20+I21+I22+I23+I24+I25+I7</f>
        <v>199.99</v>
      </c>
      <c r="J6" s="10"/>
      <c r="K6" s="10"/>
      <c r="L6" s="10"/>
      <c r="M6" s="10"/>
      <c r="N6" s="16"/>
    </row>
    <row r="7" ht="31" customHeight="1" spans="2:13">
      <c r="B7" s="11" t="s">
        <v>725</v>
      </c>
      <c r="C7" s="12" t="s">
        <v>342</v>
      </c>
      <c r="D7" s="12" t="s">
        <v>302</v>
      </c>
      <c r="E7" s="13">
        <v>38.49</v>
      </c>
      <c r="F7" s="13">
        <v>38.49</v>
      </c>
      <c r="G7" s="13"/>
      <c r="H7" s="13"/>
      <c r="I7" s="13"/>
      <c r="J7" s="13"/>
      <c r="K7" s="13"/>
      <c r="L7" s="13"/>
      <c r="M7" s="13"/>
    </row>
    <row r="8" ht="31" customHeight="1" spans="2:13">
      <c r="B8" s="11" t="s">
        <v>725</v>
      </c>
      <c r="C8" s="12" t="s">
        <v>390</v>
      </c>
      <c r="D8" s="12" t="s">
        <v>302</v>
      </c>
      <c r="E8" s="13">
        <v>177</v>
      </c>
      <c r="F8" s="13">
        <v>177</v>
      </c>
      <c r="G8" s="13"/>
      <c r="H8" s="13"/>
      <c r="I8" s="13">
        <v>32.67</v>
      </c>
      <c r="J8" s="13"/>
      <c r="K8" s="13"/>
      <c r="L8" s="13"/>
      <c r="M8" s="13"/>
    </row>
    <row r="9" ht="31" customHeight="1" spans="2:13">
      <c r="B9" s="11" t="s">
        <v>725</v>
      </c>
      <c r="C9" s="12" t="s">
        <v>419</v>
      </c>
      <c r="D9" s="12" t="s">
        <v>302</v>
      </c>
      <c r="E9" s="13">
        <v>20</v>
      </c>
      <c r="F9" s="13">
        <v>20</v>
      </c>
      <c r="G9" s="13"/>
      <c r="H9" s="13"/>
      <c r="I9" s="13">
        <v>6.23</v>
      </c>
      <c r="J9" s="13"/>
      <c r="K9" s="13"/>
      <c r="L9" s="13"/>
      <c r="M9" s="13"/>
    </row>
    <row r="10" ht="31" customHeight="1" spans="2:13">
      <c r="B10" s="11" t="s">
        <v>725</v>
      </c>
      <c r="C10" s="12" t="s">
        <v>453</v>
      </c>
      <c r="D10" s="12" t="s">
        <v>302</v>
      </c>
      <c r="E10" s="13">
        <v>3.23</v>
      </c>
      <c r="F10" s="13">
        <v>3.23</v>
      </c>
      <c r="G10" s="13"/>
      <c r="H10" s="13"/>
      <c r="I10" s="13"/>
      <c r="J10" s="13"/>
      <c r="K10" s="13"/>
      <c r="L10" s="13"/>
      <c r="M10" s="13"/>
    </row>
    <row r="11" ht="31" customHeight="1" spans="2:13">
      <c r="B11" s="11" t="s">
        <v>726</v>
      </c>
      <c r="C11" s="12" t="s">
        <v>470</v>
      </c>
      <c r="D11" s="12" t="s">
        <v>302</v>
      </c>
      <c r="E11" s="13">
        <v>305.83</v>
      </c>
      <c r="F11" s="13">
        <v>305.83</v>
      </c>
      <c r="G11" s="13"/>
      <c r="H11" s="13"/>
      <c r="I11" s="13"/>
      <c r="J11" s="13"/>
      <c r="K11" s="13"/>
      <c r="L11" s="13"/>
      <c r="M11" s="13"/>
    </row>
    <row r="12" ht="31" customHeight="1" spans="2:13">
      <c r="B12" s="11" t="s">
        <v>726</v>
      </c>
      <c r="C12" s="12" t="s">
        <v>525</v>
      </c>
      <c r="D12" s="12" t="s">
        <v>302</v>
      </c>
      <c r="E12" s="13">
        <v>79.86</v>
      </c>
      <c r="F12" s="13">
        <v>79.86</v>
      </c>
      <c r="G12" s="13"/>
      <c r="H12" s="13"/>
      <c r="I12" s="13"/>
      <c r="J12" s="13"/>
      <c r="K12" s="13"/>
      <c r="L12" s="13"/>
      <c r="M12" s="13"/>
    </row>
    <row r="13" ht="31" customHeight="1" spans="2:13">
      <c r="B13" s="11" t="s">
        <v>726</v>
      </c>
      <c r="C13" s="12" t="s">
        <v>571</v>
      </c>
      <c r="D13" s="12" t="s">
        <v>302</v>
      </c>
      <c r="E13" s="13">
        <v>30</v>
      </c>
      <c r="F13" s="13">
        <v>30</v>
      </c>
      <c r="G13" s="13"/>
      <c r="H13" s="13"/>
      <c r="I13" s="13"/>
      <c r="J13" s="13"/>
      <c r="K13" s="13"/>
      <c r="L13" s="13"/>
      <c r="M13" s="13"/>
    </row>
    <row r="14" ht="31" customHeight="1" spans="2:13">
      <c r="B14" s="11" t="s">
        <v>726</v>
      </c>
      <c r="C14" s="12" t="s">
        <v>591</v>
      </c>
      <c r="D14" s="12" t="s">
        <v>302</v>
      </c>
      <c r="E14" s="13">
        <v>34</v>
      </c>
      <c r="F14" s="13">
        <v>34</v>
      </c>
      <c r="G14" s="13"/>
      <c r="H14" s="13"/>
      <c r="I14" s="13"/>
      <c r="J14" s="13"/>
      <c r="K14" s="13"/>
      <c r="L14" s="13"/>
      <c r="M14" s="13"/>
    </row>
    <row r="15" ht="31" customHeight="1" spans="2:13">
      <c r="B15" s="11" t="s">
        <v>726</v>
      </c>
      <c r="C15" s="12" t="s">
        <v>605</v>
      </c>
      <c r="D15" s="12" t="s">
        <v>302</v>
      </c>
      <c r="E15" s="13">
        <v>700</v>
      </c>
      <c r="F15" s="13">
        <v>700</v>
      </c>
      <c r="G15" s="13"/>
      <c r="H15" s="13"/>
      <c r="I15" s="13"/>
      <c r="J15" s="13"/>
      <c r="K15" s="13"/>
      <c r="L15" s="13"/>
      <c r="M15" s="13"/>
    </row>
    <row r="16" ht="31" customHeight="1" spans="2:13">
      <c r="B16" s="11" t="s">
        <v>726</v>
      </c>
      <c r="C16" s="12" t="s">
        <v>624</v>
      </c>
      <c r="D16" s="12" t="s">
        <v>302</v>
      </c>
      <c r="E16" s="13">
        <v>550</v>
      </c>
      <c r="F16" s="13">
        <v>550</v>
      </c>
      <c r="G16" s="13"/>
      <c r="H16" s="13"/>
      <c r="I16" s="13"/>
      <c r="J16" s="13"/>
      <c r="K16" s="13"/>
      <c r="L16" s="13"/>
      <c r="M16" s="13"/>
    </row>
    <row r="17" ht="31" customHeight="1" spans="2:13">
      <c r="B17" s="11" t="s">
        <v>726</v>
      </c>
      <c r="C17" s="12" t="s">
        <v>647</v>
      </c>
      <c r="D17" s="12" t="s">
        <v>302</v>
      </c>
      <c r="E17" s="13">
        <v>50</v>
      </c>
      <c r="F17" s="13">
        <v>50</v>
      </c>
      <c r="G17" s="13"/>
      <c r="H17" s="13"/>
      <c r="I17" s="13"/>
      <c r="J17" s="13"/>
      <c r="K17" s="13"/>
      <c r="L17" s="13"/>
      <c r="M17" s="13"/>
    </row>
    <row r="18" ht="31" customHeight="1" spans="2:13">
      <c r="B18" s="11" t="s">
        <v>727</v>
      </c>
      <c r="C18" s="12" t="s">
        <v>551</v>
      </c>
      <c r="D18" s="12" t="s">
        <v>302</v>
      </c>
      <c r="E18" s="13">
        <v>58</v>
      </c>
      <c r="F18" s="13">
        <v>58</v>
      </c>
      <c r="G18" s="13"/>
      <c r="H18" s="13"/>
      <c r="I18" s="13"/>
      <c r="J18" s="13"/>
      <c r="K18" s="13"/>
      <c r="L18" s="13"/>
      <c r="M18" s="13"/>
    </row>
    <row r="19" ht="31" customHeight="1" spans="2:12">
      <c r="B19" s="11" t="s">
        <v>726</v>
      </c>
      <c r="C19" s="12" t="s">
        <v>728</v>
      </c>
      <c r="D19" s="13"/>
      <c r="E19" s="13"/>
      <c r="F19" s="13"/>
      <c r="G19" s="13"/>
      <c r="H19" s="13"/>
      <c r="I19" s="13">
        <v>47.63</v>
      </c>
      <c r="J19" s="13"/>
      <c r="K19" s="13"/>
      <c r="L19" s="13"/>
    </row>
    <row r="20" ht="31" customHeight="1" spans="2:12">
      <c r="B20" s="11" t="s">
        <v>726</v>
      </c>
      <c r="C20" s="12" t="s">
        <v>729</v>
      </c>
      <c r="D20" s="13"/>
      <c r="E20" s="13"/>
      <c r="F20" s="13"/>
      <c r="G20" s="13"/>
      <c r="H20" s="13"/>
      <c r="I20" s="13">
        <v>32.75</v>
      </c>
      <c r="J20" s="13"/>
      <c r="K20" s="13"/>
      <c r="L20" s="13"/>
    </row>
    <row r="21" ht="31" customHeight="1" spans="2:12">
      <c r="B21" s="11" t="s">
        <v>726</v>
      </c>
      <c r="C21" s="12" t="s">
        <v>730</v>
      </c>
      <c r="D21" s="13"/>
      <c r="E21" s="13"/>
      <c r="F21" s="13"/>
      <c r="G21" s="13"/>
      <c r="H21" s="13"/>
      <c r="I21" s="13">
        <v>0.02</v>
      </c>
      <c r="J21" s="13"/>
      <c r="K21" s="13"/>
      <c r="L21" s="13"/>
    </row>
    <row r="22" ht="31" customHeight="1" spans="2:12">
      <c r="B22" s="11" t="s">
        <v>726</v>
      </c>
      <c r="C22" s="12" t="s">
        <v>731</v>
      </c>
      <c r="D22" s="13"/>
      <c r="E22" s="13"/>
      <c r="F22" s="13"/>
      <c r="G22" s="13"/>
      <c r="H22" s="13"/>
      <c r="I22" s="13">
        <v>4.52</v>
      </c>
      <c r="J22" s="13"/>
      <c r="K22" s="13"/>
      <c r="L22" s="13"/>
    </row>
    <row r="23" ht="31" customHeight="1" spans="2:12">
      <c r="B23" s="11" t="s">
        <v>726</v>
      </c>
      <c r="C23" s="12" t="s">
        <v>732</v>
      </c>
      <c r="D23" s="13"/>
      <c r="E23" s="13"/>
      <c r="F23" s="13"/>
      <c r="G23" s="13"/>
      <c r="H23" s="13"/>
      <c r="I23" s="13">
        <v>9.35</v>
      </c>
      <c r="J23" s="13"/>
      <c r="K23" s="13"/>
      <c r="L23" s="13"/>
    </row>
    <row r="24" ht="31" customHeight="1" spans="2:12">
      <c r="B24" s="11" t="s">
        <v>726</v>
      </c>
      <c r="C24" s="12" t="s">
        <v>733</v>
      </c>
      <c r="D24" s="13"/>
      <c r="E24" s="13"/>
      <c r="F24" s="13"/>
      <c r="G24" s="13"/>
      <c r="H24" s="13"/>
      <c r="I24" s="13">
        <v>62.82</v>
      </c>
      <c r="J24" s="13"/>
      <c r="K24" s="13"/>
      <c r="L24" s="13"/>
    </row>
    <row r="25" ht="31" customHeight="1" spans="2:12">
      <c r="B25" s="11" t="s">
        <v>727</v>
      </c>
      <c r="C25" s="12" t="s">
        <v>734</v>
      </c>
      <c r="D25" s="13"/>
      <c r="E25" s="13"/>
      <c r="F25" s="13"/>
      <c r="G25" s="13"/>
      <c r="H25" s="13"/>
      <c r="I25" s="13">
        <v>4</v>
      </c>
      <c r="J25" s="13"/>
      <c r="K25" s="13"/>
      <c r="L25" s="13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pane xSplit="3" topLeftCell="D1" activePane="topRight" state="frozen"/>
      <selection/>
      <selection pane="topRight" activeCell="K21" sqref="K21"/>
    </sheetView>
  </sheetViews>
  <sheetFormatPr defaultColWidth="10" defaultRowHeight="13.5" outlineLevelRow="7"/>
  <cols>
    <col min="1" max="1" width="1.5" customWidth="1"/>
    <col min="2" max="2" width="13.25" customWidth="1"/>
    <col min="3" max="3" width="14.75" customWidth="1"/>
    <col min="4" max="4" width="13.25" customWidth="1"/>
    <col min="5" max="5" width="13.875" customWidth="1"/>
    <col min="6" max="6" width="21.125" customWidth="1"/>
    <col min="7" max="7" width="7.375" customWidth="1"/>
    <col min="8" max="8" width="7.5" customWidth="1"/>
    <col min="9" max="9" width="7.75" customWidth="1"/>
    <col min="10" max="10" width="5.5" customWidth="1"/>
    <col min="11" max="11" width="11.375" customWidth="1"/>
    <col min="12" max="12" width="18.625" customWidth="1"/>
    <col min="13" max="13" width="8.125" customWidth="1"/>
    <col min="14" max="14" width="7.5" customWidth="1"/>
    <col min="15" max="15" width="7.875" customWidth="1"/>
    <col min="16" max="16" width="10.625" customWidth="1"/>
    <col min="17" max="17" width="1.5" customWidth="1"/>
    <col min="18" max="19" width="9.75" customWidth="1"/>
  </cols>
  <sheetData>
    <row r="1" ht="14.25" customHeight="1" spans="1:17">
      <c r="A1" s="32"/>
      <c r="B1" s="31" t="s">
        <v>55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5"/>
    </row>
    <row r="2" ht="19.9" customHeight="1" spans="1:17">
      <c r="A2" s="32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4"/>
      <c r="B3" s="33" t="s">
        <v>57</v>
      </c>
      <c r="C3" s="33"/>
      <c r="D3" s="4"/>
      <c r="E3" s="4"/>
      <c r="F3" s="4"/>
      <c r="G3" s="4"/>
      <c r="H3" s="4"/>
      <c r="I3" s="4"/>
      <c r="J3" s="4"/>
      <c r="K3" s="4"/>
      <c r="L3" s="35" t="s">
        <v>3</v>
      </c>
      <c r="M3" s="35"/>
      <c r="N3" s="35"/>
      <c r="O3" s="35"/>
      <c r="P3" s="35"/>
      <c r="Q3" s="117"/>
    </row>
    <row r="4" ht="21.4" customHeight="1" spans="1:17">
      <c r="A4" s="30"/>
      <c r="B4" s="113" t="s">
        <v>58</v>
      </c>
      <c r="C4" s="113" t="s">
        <v>59</v>
      </c>
      <c r="D4" s="114" t="s">
        <v>60</v>
      </c>
      <c r="E4" s="114" t="s">
        <v>61</v>
      </c>
      <c r="F4" s="114"/>
      <c r="G4" s="114"/>
      <c r="H4" s="114"/>
      <c r="I4" s="114"/>
      <c r="J4" s="114"/>
      <c r="K4" s="114" t="s">
        <v>62</v>
      </c>
      <c r="L4" s="114"/>
      <c r="M4" s="114"/>
      <c r="N4" s="114"/>
      <c r="O4" s="114"/>
      <c r="P4" s="114"/>
      <c r="Q4" s="15"/>
    </row>
    <row r="5" ht="91" customHeight="1" spans="1:17">
      <c r="A5" s="6"/>
      <c r="B5" s="113"/>
      <c r="C5" s="113"/>
      <c r="D5" s="114"/>
      <c r="E5" s="114" t="s">
        <v>63</v>
      </c>
      <c r="F5" s="113" t="s">
        <v>64</v>
      </c>
      <c r="G5" s="113" t="s">
        <v>65</v>
      </c>
      <c r="H5" s="113" t="s">
        <v>66</v>
      </c>
      <c r="I5" s="113" t="s">
        <v>67</v>
      </c>
      <c r="J5" s="113" t="s">
        <v>68</v>
      </c>
      <c r="K5" s="114" t="s">
        <v>63</v>
      </c>
      <c r="L5" s="113" t="s">
        <v>64</v>
      </c>
      <c r="M5" s="113" t="s">
        <v>65</v>
      </c>
      <c r="N5" s="113" t="s">
        <v>66</v>
      </c>
      <c r="O5" s="113" t="s">
        <v>67</v>
      </c>
      <c r="P5" s="113" t="s">
        <v>68</v>
      </c>
      <c r="Q5" s="15"/>
    </row>
    <row r="6" ht="19.9" customHeight="1" spans="1:17">
      <c r="A6" s="30"/>
      <c r="B6" s="115" t="s">
        <v>69</v>
      </c>
      <c r="C6" s="115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15"/>
    </row>
    <row r="7" ht="23" customHeight="1" spans="2:16">
      <c r="B7" s="80">
        <v>323</v>
      </c>
      <c r="C7" s="59" t="s">
        <v>70</v>
      </c>
      <c r="D7" s="112">
        <v>6026.88</v>
      </c>
      <c r="E7" s="116" t="s">
        <v>71</v>
      </c>
      <c r="F7" s="116" t="s">
        <v>71</v>
      </c>
      <c r="G7" s="112"/>
      <c r="H7" s="112"/>
      <c r="I7" s="112"/>
      <c r="J7" s="112"/>
      <c r="K7" s="112">
        <v>199.99</v>
      </c>
      <c r="L7" s="112">
        <v>199.99</v>
      </c>
      <c r="M7" s="112"/>
      <c r="N7" s="112"/>
      <c r="O7" s="112"/>
      <c r="P7" s="112"/>
    </row>
    <row r="8" ht="29" customHeight="1" spans="2:16">
      <c r="B8" s="80">
        <v>323005</v>
      </c>
      <c r="C8" s="59" t="s">
        <v>72</v>
      </c>
      <c r="D8" s="112">
        <v>6026.88</v>
      </c>
      <c r="E8" s="116" t="s">
        <v>71</v>
      </c>
      <c r="F8" s="116" t="s">
        <v>71</v>
      </c>
      <c r="G8" s="112"/>
      <c r="H8" s="112"/>
      <c r="I8" s="112"/>
      <c r="J8" s="112"/>
      <c r="K8" s="112">
        <v>199.99</v>
      </c>
      <c r="L8" s="112">
        <v>199.99</v>
      </c>
      <c r="M8" s="112"/>
      <c r="N8" s="112"/>
      <c r="O8" s="112"/>
      <c r="P8" s="112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0.268999993801117" bottom="0.268999993801117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L16" sqref="L16"/>
    </sheetView>
  </sheetViews>
  <sheetFormatPr defaultColWidth="10" defaultRowHeight="13.5"/>
  <cols>
    <col min="1" max="1" width="1.5" customWidth="1"/>
    <col min="2" max="2" width="9.625" customWidth="1"/>
    <col min="3" max="3" width="31.125" customWidth="1"/>
    <col min="4" max="4" width="14.375" customWidth="1"/>
    <col min="5" max="5" width="15.5" customWidth="1"/>
    <col min="6" max="6" width="16.625" customWidth="1"/>
    <col min="7" max="7" width="8.25" customWidth="1"/>
    <col min="8" max="9" width="16.375" customWidth="1"/>
    <col min="10" max="10" width="18.625" customWidth="1"/>
    <col min="11" max="11" width="14.25" customWidth="1"/>
    <col min="12" max="12" width="12.25" customWidth="1"/>
    <col min="13" max="13" width="1.5" customWidth="1"/>
  </cols>
  <sheetData>
    <row r="1" ht="14.25" customHeight="1" spans="1:13">
      <c r="A1" s="30"/>
      <c r="B1" s="31" t="s">
        <v>73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1" spans="1:13">
      <c r="A2" s="30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1" customHeight="1" spans="1:13">
      <c r="A3" s="30"/>
      <c r="B3" s="33"/>
      <c r="C3" s="33"/>
      <c r="D3" s="34"/>
      <c r="E3" s="34"/>
      <c r="F3" s="34"/>
      <c r="G3" s="34"/>
      <c r="H3" s="34"/>
      <c r="I3" s="34"/>
      <c r="J3" s="108"/>
      <c r="K3" s="108"/>
      <c r="L3" s="35" t="s">
        <v>3</v>
      </c>
      <c r="M3" s="34"/>
    </row>
    <row r="4" ht="21.4" customHeight="1" spans="1:13">
      <c r="A4" s="36"/>
      <c r="B4" s="37" t="s">
        <v>75</v>
      </c>
      <c r="C4" s="37" t="s">
        <v>76</v>
      </c>
      <c r="D4" s="37" t="s">
        <v>60</v>
      </c>
      <c r="E4" s="37" t="s">
        <v>77</v>
      </c>
      <c r="F4" s="37"/>
      <c r="G4" s="37"/>
      <c r="H4" s="37"/>
      <c r="I4" s="37" t="s">
        <v>78</v>
      </c>
      <c r="J4" s="37" t="s">
        <v>79</v>
      </c>
      <c r="K4" s="37" t="s">
        <v>80</v>
      </c>
      <c r="L4" s="7" t="s">
        <v>81</v>
      </c>
      <c r="M4" s="15"/>
    </row>
    <row r="5" ht="21.4" customHeight="1" spans="1:13">
      <c r="A5" s="36"/>
      <c r="B5" s="103"/>
      <c r="C5" s="103"/>
      <c r="D5" s="103"/>
      <c r="E5" s="103" t="s">
        <v>82</v>
      </c>
      <c r="F5" s="103" t="s">
        <v>83</v>
      </c>
      <c r="G5" s="103" t="s">
        <v>84</v>
      </c>
      <c r="H5" s="103" t="s">
        <v>85</v>
      </c>
      <c r="I5" s="103"/>
      <c r="J5" s="103"/>
      <c r="K5" s="103"/>
      <c r="L5" s="55"/>
      <c r="M5" s="15"/>
    </row>
    <row r="6" ht="21.4" customHeight="1" spans="1:13">
      <c r="A6" s="104"/>
      <c r="B6" s="94">
        <v>206</v>
      </c>
      <c r="C6" s="94" t="s">
        <v>86</v>
      </c>
      <c r="D6" s="105">
        <v>2.94</v>
      </c>
      <c r="E6" s="105"/>
      <c r="F6" s="105"/>
      <c r="G6" s="105"/>
      <c r="H6" s="105"/>
      <c r="I6" s="105">
        <v>2.94</v>
      </c>
      <c r="J6" s="109"/>
      <c r="K6" s="110"/>
      <c r="L6" s="110"/>
      <c r="M6" s="104"/>
    </row>
    <row r="7" ht="21.4" customHeight="1" spans="1:13">
      <c r="A7" s="104"/>
      <c r="B7" s="94">
        <v>20604</v>
      </c>
      <c r="C7" s="94" t="s">
        <v>87</v>
      </c>
      <c r="D7" s="105">
        <v>2.94</v>
      </c>
      <c r="E7" s="105"/>
      <c r="F7" s="105"/>
      <c r="G7" s="105"/>
      <c r="H7" s="105"/>
      <c r="I7" s="105">
        <v>2.94</v>
      </c>
      <c r="J7" s="109"/>
      <c r="K7" s="110"/>
      <c r="L7" s="110"/>
      <c r="M7" s="104"/>
    </row>
    <row r="8" ht="21.4" customHeight="1" spans="1:13">
      <c r="A8" s="104"/>
      <c r="B8" s="94">
        <v>2060499</v>
      </c>
      <c r="C8" s="94" t="s">
        <v>88</v>
      </c>
      <c r="D8" s="105">
        <v>2.94</v>
      </c>
      <c r="E8" s="105"/>
      <c r="F8" s="105"/>
      <c r="G8" s="105"/>
      <c r="H8" s="105"/>
      <c r="I8" s="105">
        <v>2.94</v>
      </c>
      <c r="J8" s="109"/>
      <c r="K8" s="110"/>
      <c r="L8" s="110"/>
      <c r="M8" s="104"/>
    </row>
    <row r="9" ht="21.4" customHeight="1" spans="1:13">
      <c r="A9" s="104"/>
      <c r="B9" s="94">
        <v>208</v>
      </c>
      <c r="C9" s="106" t="s">
        <v>89</v>
      </c>
      <c r="D9" s="105">
        <v>411.62</v>
      </c>
      <c r="E9" s="105">
        <v>411.62</v>
      </c>
      <c r="F9" s="105"/>
      <c r="G9" s="105"/>
      <c r="H9" s="105"/>
      <c r="I9" s="105"/>
      <c r="J9" s="109"/>
      <c r="K9" s="110"/>
      <c r="L9" s="110"/>
      <c r="M9" s="104"/>
    </row>
    <row r="10" ht="21.4" customHeight="1" spans="1:13">
      <c r="A10" s="104"/>
      <c r="B10" s="94">
        <v>20805</v>
      </c>
      <c r="C10" s="96" t="s">
        <v>90</v>
      </c>
      <c r="D10" s="105">
        <v>411.62</v>
      </c>
      <c r="E10" s="105">
        <v>411.62</v>
      </c>
      <c r="F10" s="105"/>
      <c r="G10" s="105"/>
      <c r="H10" s="105"/>
      <c r="I10" s="105"/>
      <c r="J10" s="109"/>
      <c r="K10" s="110"/>
      <c r="L10" s="110"/>
      <c r="M10" s="104"/>
    </row>
    <row r="11" ht="21.4" customHeight="1" spans="1:13">
      <c r="A11" s="104"/>
      <c r="B11" s="94">
        <v>2080505</v>
      </c>
      <c r="C11" s="96" t="s">
        <v>91</v>
      </c>
      <c r="D11" s="105">
        <v>342.62</v>
      </c>
      <c r="E11" s="105">
        <v>342.62</v>
      </c>
      <c r="F11" s="105"/>
      <c r="G11" s="105"/>
      <c r="H11" s="105"/>
      <c r="I11" s="105"/>
      <c r="J11" s="109"/>
      <c r="K11" s="110"/>
      <c r="L11" s="110"/>
      <c r="M11" s="104"/>
    </row>
    <row r="12" ht="21.4" customHeight="1" spans="1:13">
      <c r="A12" s="104"/>
      <c r="B12" s="94">
        <v>2080506</v>
      </c>
      <c r="C12" s="96" t="s">
        <v>92</v>
      </c>
      <c r="D12" s="105">
        <v>69</v>
      </c>
      <c r="E12" s="105">
        <v>69</v>
      </c>
      <c r="F12" s="105"/>
      <c r="G12" s="105"/>
      <c r="H12" s="105"/>
      <c r="I12" s="105"/>
      <c r="J12" s="109"/>
      <c r="K12" s="110"/>
      <c r="L12" s="110"/>
      <c r="M12" s="104"/>
    </row>
    <row r="13" ht="21.4" customHeight="1" spans="1:13">
      <c r="A13" s="104"/>
      <c r="B13" s="94">
        <v>210</v>
      </c>
      <c r="C13" s="96" t="s">
        <v>93</v>
      </c>
      <c r="D13" s="105">
        <v>164.89</v>
      </c>
      <c r="E13" s="105">
        <v>164.89</v>
      </c>
      <c r="F13" s="105"/>
      <c r="G13" s="105"/>
      <c r="H13" s="105"/>
      <c r="I13" s="105"/>
      <c r="J13" s="109"/>
      <c r="K13" s="110"/>
      <c r="L13" s="110"/>
      <c r="M13" s="104"/>
    </row>
    <row r="14" ht="21.4" customHeight="1" spans="1:13">
      <c r="A14" s="104"/>
      <c r="B14" s="94">
        <v>21011</v>
      </c>
      <c r="C14" s="96" t="s">
        <v>94</v>
      </c>
      <c r="D14" s="105">
        <v>164.89</v>
      </c>
      <c r="E14" s="105">
        <v>164.89</v>
      </c>
      <c r="F14" s="105"/>
      <c r="G14" s="105"/>
      <c r="H14" s="105"/>
      <c r="I14" s="105"/>
      <c r="J14" s="109"/>
      <c r="K14" s="110"/>
      <c r="L14" s="110"/>
      <c r="M14" s="104"/>
    </row>
    <row r="15" ht="21.4" customHeight="1" spans="1:13">
      <c r="A15" s="104"/>
      <c r="B15" s="94">
        <v>2101102</v>
      </c>
      <c r="C15" s="96" t="s">
        <v>95</v>
      </c>
      <c r="D15" s="105">
        <v>164.89</v>
      </c>
      <c r="E15" s="105">
        <v>164.89</v>
      </c>
      <c r="F15" s="105"/>
      <c r="G15" s="105"/>
      <c r="H15" s="105"/>
      <c r="I15" s="105"/>
      <c r="J15" s="109"/>
      <c r="K15" s="110"/>
      <c r="L15" s="110"/>
      <c r="M15" s="104"/>
    </row>
    <row r="16" ht="21.4" customHeight="1" spans="1:13">
      <c r="A16" s="104"/>
      <c r="B16" s="94">
        <v>213</v>
      </c>
      <c r="C16" s="96" t="s">
        <v>96</v>
      </c>
      <c r="D16" s="105">
        <f>D17</f>
        <v>5190.48</v>
      </c>
      <c r="E16" s="105">
        <v>2379.13</v>
      </c>
      <c r="F16" s="105">
        <v>248.03</v>
      </c>
      <c r="G16" s="105"/>
      <c r="H16" s="105">
        <v>319.86</v>
      </c>
      <c r="I16" s="105">
        <f>I17</f>
        <v>2243.46</v>
      </c>
      <c r="J16" s="109"/>
      <c r="K16" s="110"/>
      <c r="L16" s="110"/>
      <c r="M16" s="104"/>
    </row>
    <row r="17" ht="21.4" customHeight="1" spans="1:13">
      <c r="A17" s="104"/>
      <c r="B17" s="94">
        <v>21301</v>
      </c>
      <c r="C17" s="96" t="s">
        <v>97</v>
      </c>
      <c r="D17" s="105">
        <f>D18+D19</f>
        <v>5190.48</v>
      </c>
      <c r="E17" s="105">
        <v>2379.13</v>
      </c>
      <c r="F17" s="105">
        <v>248.03</v>
      </c>
      <c r="G17" s="105"/>
      <c r="H17" s="105">
        <v>319.86</v>
      </c>
      <c r="I17" s="105">
        <f>I18+I19</f>
        <v>2243.46</v>
      </c>
      <c r="J17" s="109"/>
      <c r="K17" s="110"/>
      <c r="L17" s="110"/>
      <c r="M17" s="104"/>
    </row>
    <row r="18" ht="21.4" customHeight="1" spans="1:13">
      <c r="A18" s="104"/>
      <c r="B18" s="94">
        <v>2130104</v>
      </c>
      <c r="C18" s="96" t="s">
        <v>98</v>
      </c>
      <c r="D18" s="105">
        <f>E18+F18+H18+I18</f>
        <v>3078.83</v>
      </c>
      <c r="E18" s="105">
        <v>2379.13</v>
      </c>
      <c r="F18" s="105">
        <v>248.03</v>
      </c>
      <c r="G18" s="105"/>
      <c r="H18" s="105">
        <v>319.86</v>
      </c>
      <c r="I18" s="105">
        <v>131.81</v>
      </c>
      <c r="J18" s="109"/>
      <c r="K18" s="110"/>
      <c r="L18" s="110"/>
      <c r="M18" s="104"/>
    </row>
    <row r="19" ht="21.4" customHeight="1" spans="1:13">
      <c r="A19" s="104"/>
      <c r="B19" s="94">
        <v>2130106</v>
      </c>
      <c r="C19" s="96" t="s">
        <v>99</v>
      </c>
      <c r="D19" s="105">
        <f>I19</f>
        <v>2111.65</v>
      </c>
      <c r="E19" s="105"/>
      <c r="F19" s="105"/>
      <c r="G19" s="105"/>
      <c r="H19" s="105"/>
      <c r="I19" s="105">
        <v>2111.65</v>
      </c>
      <c r="J19" s="109"/>
      <c r="K19" s="110"/>
      <c r="L19" s="110"/>
      <c r="M19" s="104"/>
    </row>
    <row r="20" ht="21.4" customHeight="1" spans="1:13">
      <c r="A20" s="104"/>
      <c r="B20" s="94">
        <v>221</v>
      </c>
      <c r="C20" s="96" t="s">
        <v>100</v>
      </c>
      <c r="D20" s="105">
        <v>256.95</v>
      </c>
      <c r="E20" s="105">
        <v>256.95</v>
      </c>
      <c r="F20" s="105"/>
      <c r="G20" s="105"/>
      <c r="H20" s="105"/>
      <c r="I20" s="105"/>
      <c r="J20" s="109"/>
      <c r="K20" s="110"/>
      <c r="L20" s="110"/>
      <c r="M20" s="104"/>
    </row>
    <row r="21" ht="21.4" customHeight="1" spans="1:13">
      <c r="A21" s="104"/>
      <c r="B21" s="94">
        <v>22102</v>
      </c>
      <c r="C21" s="96" t="s">
        <v>101</v>
      </c>
      <c r="D21" s="105">
        <v>256.95</v>
      </c>
      <c r="E21" s="105">
        <v>256.95</v>
      </c>
      <c r="F21" s="105"/>
      <c r="G21" s="105"/>
      <c r="H21" s="105"/>
      <c r="I21" s="105"/>
      <c r="J21" s="109"/>
      <c r="K21" s="110"/>
      <c r="L21" s="110"/>
      <c r="M21" s="104"/>
    </row>
    <row r="22" ht="21.4" customHeight="1" spans="1:13">
      <c r="A22" s="104"/>
      <c r="B22" s="94">
        <v>2210201</v>
      </c>
      <c r="C22" s="96" t="s">
        <v>102</v>
      </c>
      <c r="D22" s="105">
        <v>256.95</v>
      </c>
      <c r="E22" s="105">
        <v>256.95</v>
      </c>
      <c r="F22" s="105"/>
      <c r="G22" s="105"/>
      <c r="H22" s="105"/>
      <c r="I22" s="105"/>
      <c r="J22" s="109"/>
      <c r="K22" s="110"/>
      <c r="L22" s="110"/>
      <c r="M22" s="104"/>
    </row>
    <row r="23" ht="25" customHeight="1" spans="2:12">
      <c r="B23" s="94"/>
      <c r="C23" s="94" t="s">
        <v>60</v>
      </c>
      <c r="D23" s="107">
        <f t="shared" ref="D23:I23" si="0">D6+D9+D13+D16+D20</f>
        <v>6026.88</v>
      </c>
      <c r="E23" s="107">
        <f t="shared" si="0"/>
        <v>3212.59</v>
      </c>
      <c r="F23" s="107">
        <f t="shared" si="0"/>
        <v>248.03</v>
      </c>
      <c r="G23" s="107">
        <f t="shared" si="0"/>
        <v>0</v>
      </c>
      <c r="H23" s="107">
        <f t="shared" si="0"/>
        <v>319.86</v>
      </c>
      <c r="I23" s="107">
        <f t="shared" si="0"/>
        <v>2246.4</v>
      </c>
      <c r="J23" s="111"/>
      <c r="K23" s="112"/>
      <c r="L23" s="112"/>
    </row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E15" sqref="E15"/>
    </sheetView>
  </sheetViews>
  <sheetFormatPr defaultColWidth="10" defaultRowHeight="13.5" outlineLevelCol="5"/>
  <cols>
    <col min="1" max="1" width="1.5" customWidth="1"/>
    <col min="2" max="2" width="33.375" customWidth="1"/>
    <col min="3" max="3" width="25.875" customWidth="1"/>
    <col min="4" max="4" width="42.625" customWidth="1"/>
    <col min="5" max="5" width="23.25" customWidth="1"/>
    <col min="6" max="6" width="1.5" customWidth="1"/>
  </cols>
  <sheetData>
    <row r="1" ht="14.25" customHeight="1" spans="1:6">
      <c r="A1" s="32"/>
      <c r="B1" s="31" t="s">
        <v>103</v>
      </c>
      <c r="C1" s="32"/>
      <c r="D1" s="32"/>
      <c r="E1" s="32"/>
      <c r="F1" s="43"/>
    </row>
    <row r="2" ht="19.9" customHeight="1" spans="1:6">
      <c r="A2" s="32"/>
      <c r="B2" s="3" t="s">
        <v>104</v>
      </c>
      <c r="C2" s="3"/>
      <c r="D2" s="3"/>
      <c r="E2" s="3"/>
      <c r="F2" s="43"/>
    </row>
    <row r="3" ht="17.1" customHeight="1" spans="1:6">
      <c r="A3" s="34"/>
      <c r="B3" s="33" t="s">
        <v>57</v>
      </c>
      <c r="C3" s="33"/>
      <c r="D3" s="34"/>
      <c r="E3" s="35" t="s">
        <v>3</v>
      </c>
      <c r="F3" s="99"/>
    </row>
    <row r="4" ht="21.4" customHeight="1" spans="1:6">
      <c r="A4" s="30"/>
      <c r="B4" s="37" t="s">
        <v>4</v>
      </c>
      <c r="C4" s="37"/>
      <c r="D4" s="37" t="s">
        <v>5</v>
      </c>
      <c r="E4" s="37"/>
      <c r="F4" s="43"/>
    </row>
    <row r="5" ht="21.4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3"/>
    </row>
    <row r="6" ht="19.9" customHeight="1" spans="1:6">
      <c r="A6" s="30"/>
      <c r="B6" s="100" t="s">
        <v>105</v>
      </c>
      <c r="C6" s="51">
        <v>5826.89</v>
      </c>
      <c r="D6" s="100" t="s">
        <v>106</v>
      </c>
      <c r="E6" s="51">
        <f>E14+E16+E19+E26+E13</f>
        <v>6026.88</v>
      </c>
      <c r="F6" s="43"/>
    </row>
    <row r="7" ht="19.9" customHeight="1" spans="1:6">
      <c r="A7" s="30"/>
      <c r="B7" s="50" t="s">
        <v>107</v>
      </c>
      <c r="C7" s="51">
        <v>5826.89</v>
      </c>
      <c r="D7" s="50" t="s">
        <v>108</v>
      </c>
      <c r="E7" s="51"/>
      <c r="F7" s="43"/>
    </row>
    <row r="8" ht="19.9" customHeight="1" spans="1:6">
      <c r="A8" s="30"/>
      <c r="B8" s="50" t="s">
        <v>109</v>
      </c>
      <c r="C8" s="51"/>
      <c r="D8" s="50" t="s">
        <v>110</v>
      </c>
      <c r="E8" s="51"/>
      <c r="F8" s="43"/>
    </row>
    <row r="9" ht="19.9" customHeight="1" spans="1:6">
      <c r="A9" s="30"/>
      <c r="B9" s="50" t="s">
        <v>111</v>
      </c>
      <c r="C9" s="51"/>
      <c r="D9" s="50" t="s">
        <v>112</v>
      </c>
      <c r="E9" s="51"/>
      <c r="F9" s="43"/>
    </row>
    <row r="10" ht="19.9" customHeight="1" spans="1:6">
      <c r="A10" s="30"/>
      <c r="B10" s="50" t="s">
        <v>27</v>
      </c>
      <c r="C10" s="51"/>
      <c r="D10" s="50" t="s">
        <v>113</v>
      </c>
      <c r="E10" s="51"/>
      <c r="F10" s="43"/>
    </row>
    <row r="11" ht="19.9" customHeight="1" spans="1:6">
      <c r="A11" s="30"/>
      <c r="B11" s="50" t="s">
        <v>27</v>
      </c>
      <c r="C11" s="51"/>
      <c r="D11" s="50" t="s">
        <v>114</v>
      </c>
      <c r="E11" s="51"/>
      <c r="F11" s="43"/>
    </row>
    <row r="12" ht="19.9" customHeight="1" spans="1:6">
      <c r="A12" s="30"/>
      <c r="B12" s="50" t="s">
        <v>27</v>
      </c>
      <c r="C12" s="51"/>
      <c r="D12" s="50" t="s">
        <v>115</v>
      </c>
      <c r="E12" s="51"/>
      <c r="F12" s="43"/>
    </row>
    <row r="13" ht="19.9" customHeight="1" spans="1:6">
      <c r="A13" s="30"/>
      <c r="B13" s="50" t="s">
        <v>27</v>
      </c>
      <c r="C13" s="51"/>
      <c r="D13" s="50" t="s">
        <v>116</v>
      </c>
      <c r="E13" s="51">
        <v>2.94</v>
      </c>
      <c r="F13" s="43"/>
    </row>
    <row r="14" ht="19.9" customHeight="1" spans="1:6">
      <c r="A14" s="30"/>
      <c r="B14" s="50" t="s">
        <v>27</v>
      </c>
      <c r="C14" s="51"/>
      <c r="D14" s="50" t="s">
        <v>117</v>
      </c>
      <c r="E14" s="51">
        <v>411.62</v>
      </c>
      <c r="F14" s="43"/>
    </row>
    <row r="15" ht="19.9" customHeight="1" spans="1:6">
      <c r="A15" s="30"/>
      <c r="B15" s="50" t="s">
        <v>27</v>
      </c>
      <c r="C15" s="51"/>
      <c r="D15" s="50" t="s">
        <v>118</v>
      </c>
      <c r="E15" s="51"/>
      <c r="F15" s="43"/>
    </row>
    <row r="16" ht="19.9" customHeight="1" spans="1:6">
      <c r="A16" s="30"/>
      <c r="B16" s="50" t="s">
        <v>27</v>
      </c>
      <c r="C16" s="51"/>
      <c r="D16" s="50" t="s">
        <v>119</v>
      </c>
      <c r="E16" s="51">
        <v>164.89</v>
      </c>
      <c r="F16" s="43"/>
    </row>
    <row r="17" ht="19.9" customHeight="1" spans="1:6">
      <c r="A17" s="30"/>
      <c r="B17" s="50" t="s">
        <v>27</v>
      </c>
      <c r="C17" s="51"/>
      <c r="D17" s="50" t="s">
        <v>120</v>
      </c>
      <c r="E17" s="51"/>
      <c r="F17" s="43"/>
    </row>
    <row r="18" ht="19.9" customHeight="1" spans="1:6">
      <c r="A18" s="30"/>
      <c r="B18" s="50" t="s">
        <v>27</v>
      </c>
      <c r="C18" s="51"/>
      <c r="D18" s="50" t="s">
        <v>121</v>
      </c>
      <c r="E18" s="51"/>
      <c r="F18" s="43"/>
    </row>
    <row r="19" ht="19.9" customHeight="1" spans="1:6">
      <c r="A19" s="30"/>
      <c r="B19" s="50" t="s">
        <v>27</v>
      </c>
      <c r="C19" s="51"/>
      <c r="D19" s="50" t="s">
        <v>122</v>
      </c>
      <c r="E19" s="51">
        <v>5190.48</v>
      </c>
      <c r="F19" s="43"/>
    </row>
    <row r="20" ht="19.9" customHeight="1" spans="1:6">
      <c r="A20" s="30"/>
      <c r="B20" s="50" t="s">
        <v>27</v>
      </c>
      <c r="C20" s="51"/>
      <c r="D20" s="50" t="s">
        <v>123</v>
      </c>
      <c r="E20" s="51"/>
      <c r="F20" s="43"/>
    </row>
    <row r="21" ht="19.9" customHeight="1" spans="1:6">
      <c r="A21" s="30"/>
      <c r="B21" s="50" t="s">
        <v>27</v>
      </c>
      <c r="C21" s="51"/>
      <c r="D21" s="50" t="s">
        <v>124</v>
      </c>
      <c r="E21" s="51"/>
      <c r="F21" s="43"/>
    </row>
    <row r="22" ht="19.9" customHeight="1" spans="1:6">
      <c r="A22" s="30"/>
      <c r="B22" s="50" t="s">
        <v>27</v>
      </c>
      <c r="C22" s="51"/>
      <c r="D22" s="50" t="s">
        <v>125</v>
      </c>
      <c r="E22" s="51"/>
      <c r="F22" s="43"/>
    </row>
    <row r="23" ht="19.9" customHeight="1" spans="1:6">
      <c r="A23" s="30"/>
      <c r="B23" s="50" t="s">
        <v>27</v>
      </c>
      <c r="C23" s="51"/>
      <c r="D23" s="50" t="s">
        <v>126</v>
      </c>
      <c r="E23" s="51"/>
      <c r="F23" s="43"/>
    </row>
    <row r="24" ht="19.9" customHeight="1" spans="1:6">
      <c r="A24" s="30"/>
      <c r="B24" s="50" t="s">
        <v>27</v>
      </c>
      <c r="C24" s="51"/>
      <c r="D24" s="50" t="s">
        <v>127</v>
      </c>
      <c r="E24" s="51"/>
      <c r="F24" s="43"/>
    </row>
    <row r="25" ht="19.9" customHeight="1" spans="1:6">
      <c r="A25" s="30"/>
      <c r="B25" s="50" t="s">
        <v>27</v>
      </c>
      <c r="C25" s="51"/>
      <c r="D25" s="50" t="s">
        <v>128</v>
      </c>
      <c r="E25" s="51"/>
      <c r="F25" s="43"/>
    </row>
    <row r="26" ht="19.9" customHeight="1" spans="1:6">
      <c r="A26" s="30"/>
      <c r="B26" s="50" t="s">
        <v>27</v>
      </c>
      <c r="C26" s="51"/>
      <c r="D26" s="50" t="s">
        <v>129</v>
      </c>
      <c r="E26" s="51">
        <v>256.95</v>
      </c>
      <c r="F26" s="43"/>
    </row>
    <row r="27" ht="19.9" customHeight="1" spans="1:6">
      <c r="A27" s="30"/>
      <c r="B27" s="50" t="s">
        <v>27</v>
      </c>
      <c r="C27" s="51"/>
      <c r="D27" s="50" t="s">
        <v>130</v>
      </c>
      <c r="E27" s="51"/>
      <c r="F27" s="43"/>
    </row>
    <row r="28" ht="19.9" customHeight="1" spans="1:6">
      <c r="A28" s="30"/>
      <c r="B28" s="50" t="s">
        <v>27</v>
      </c>
      <c r="C28" s="51"/>
      <c r="D28" s="50" t="s">
        <v>131</v>
      </c>
      <c r="E28" s="51"/>
      <c r="F28" s="43"/>
    </row>
    <row r="29" ht="19.9" customHeight="1" spans="1:6">
      <c r="A29" s="30"/>
      <c r="B29" s="50" t="s">
        <v>27</v>
      </c>
      <c r="C29" s="51"/>
      <c r="D29" s="50" t="s">
        <v>132</v>
      </c>
      <c r="E29" s="51"/>
      <c r="F29" s="43"/>
    </row>
    <row r="30" ht="19.9" customHeight="1" spans="1:6">
      <c r="A30" s="30"/>
      <c r="B30" s="50" t="s">
        <v>27</v>
      </c>
      <c r="C30" s="51"/>
      <c r="D30" s="50" t="s">
        <v>133</v>
      </c>
      <c r="E30" s="51"/>
      <c r="F30" s="43"/>
    </row>
    <row r="31" ht="19.9" customHeight="1" spans="1:6">
      <c r="A31" s="30"/>
      <c r="B31" s="50" t="s">
        <v>27</v>
      </c>
      <c r="C31" s="51"/>
      <c r="D31" s="50" t="s">
        <v>134</v>
      </c>
      <c r="E31" s="51"/>
      <c r="F31" s="43"/>
    </row>
    <row r="32" ht="19.9" customHeight="1" spans="1:6">
      <c r="A32" s="30"/>
      <c r="B32" s="50" t="s">
        <v>27</v>
      </c>
      <c r="C32" s="51"/>
      <c r="D32" s="50" t="s">
        <v>135</v>
      </c>
      <c r="E32" s="51"/>
      <c r="F32" s="43"/>
    </row>
    <row r="33" ht="19.9" customHeight="1" spans="1:6">
      <c r="A33" s="30"/>
      <c r="B33" s="50" t="s">
        <v>27</v>
      </c>
      <c r="C33" s="51"/>
      <c r="D33" s="50" t="s">
        <v>136</v>
      </c>
      <c r="E33" s="51"/>
      <c r="F33" s="43"/>
    </row>
    <row r="34" ht="19.9" customHeight="1" spans="1:6">
      <c r="A34" s="30"/>
      <c r="B34" s="100" t="s">
        <v>137</v>
      </c>
      <c r="C34" s="51">
        <v>199.99</v>
      </c>
      <c r="D34" s="100" t="s">
        <v>138</v>
      </c>
      <c r="E34" s="51"/>
      <c r="F34" s="43"/>
    </row>
    <row r="35" ht="19.9" customHeight="1" spans="1:6">
      <c r="A35" s="30"/>
      <c r="B35" s="50" t="s">
        <v>139</v>
      </c>
      <c r="C35" s="51"/>
      <c r="D35" s="50" t="s">
        <v>27</v>
      </c>
      <c r="E35" s="51"/>
      <c r="F35" s="43"/>
    </row>
    <row r="36" ht="19.9" customHeight="1" spans="1:6">
      <c r="A36" s="30"/>
      <c r="B36" s="50" t="s">
        <v>140</v>
      </c>
      <c r="C36" s="51">
        <v>199.99</v>
      </c>
      <c r="D36" s="50" t="s">
        <v>27</v>
      </c>
      <c r="E36" s="51"/>
      <c r="F36" s="43"/>
    </row>
    <row r="37" ht="19.9" customHeight="1" spans="1:6">
      <c r="A37" s="30"/>
      <c r="B37" s="50" t="s">
        <v>141</v>
      </c>
      <c r="C37" s="51"/>
      <c r="D37" s="50" t="s">
        <v>27</v>
      </c>
      <c r="E37" s="51"/>
      <c r="F37" s="43"/>
    </row>
    <row r="38" ht="19.9" customHeight="1" spans="1:6">
      <c r="A38" s="30"/>
      <c r="B38" s="50" t="s">
        <v>142</v>
      </c>
      <c r="C38" s="51"/>
      <c r="D38" s="50" t="s">
        <v>27</v>
      </c>
      <c r="E38" s="51"/>
      <c r="F38" s="43"/>
    </row>
    <row r="39" ht="19.9" customHeight="1" spans="1:6">
      <c r="A39" s="30"/>
      <c r="B39" s="50" t="s">
        <v>143</v>
      </c>
      <c r="C39" s="51"/>
      <c r="D39" s="50" t="s">
        <v>27</v>
      </c>
      <c r="E39" s="51"/>
      <c r="F39" s="43"/>
    </row>
    <row r="40" ht="19.9" customHeight="1" spans="1:6">
      <c r="A40" s="30"/>
      <c r="B40" s="50" t="s">
        <v>144</v>
      </c>
      <c r="C40" s="51"/>
      <c r="D40" s="50" t="s">
        <v>27</v>
      </c>
      <c r="E40" s="51"/>
      <c r="F40" s="43"/>
    </row>
    <row r="41" ht="19.9" customHeight="1" spans="1:6">
      <c r="A41" s="30"/>
      <c r="B41" s="50" t="s">
        <v>145</v>
      </c>
      <c r="C41" s="51"/>
      <c r="D41" s="50" t="s">
        <v>27</v>
      </c>
      <c r="E41" s="51"/>
      <c r="F41" s="43"/>
    </row>
    <row r="42" ht="19.9" customHeight="1" spans="1:6">
      <c r="A42" s="30"/>
      <c r="B42" s="50" t="s">
        <v>146</v>
      </c>
      <c r="C42" s="51"/>
      <c r="D42" s="50" t="s">
        <v>27</v>
      </c>
      <c r="E42" s="51"/>
      <c r="F42" s="43"/>
    </row>
    <row r="43" ht="19.9" customHeight="1" spans="1:6">
      <c r="A43" s="30"/>
      <c r="B43" s="50" t="s">
        <v>147</v>
      </c>
      <c r="C43" s="51"/>
      <c r="D43" s="50" t="s">
        <v>27</v>
      </c>
      <c r="E43" s="51"/>
      <c r="F43" s="43"/>
    </row>
    <row r="44" ht="19.9" customHeight="1" spans="1:6">
      <c r="A44" s="30"/>
      <c r="B44" s="101" t="s">
        <v>53</v>
      </c>
      <c r="C44" s="49">
        <v>6026.88</v>
      </c>
      <c r="D44" s="101" t="s">
        <v>54</v>
      </c>
      <c r="E44" s="49">
        <f>E6+E34</f>
        <v>6026.88</v>
      </c>
      <c r="F44" s="43"/>
    </row>
    <row r="45" ht="8.45" customHeight="1" spans="1:6">
      <c r="A45" s="42"/>
      <c r="B45" s="42"/>
      <c r="C45" s="42"/>
      <c r="D45" s="42"/>
      <c r="E45" s="42"/>
      <c r="F45" s="102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B5" sqref="B5"/>
    </sheetView>
  </sheetViews>
  <sheetFormatPr defaultColWidth="10" defaultRowHeight="13.5" outlineLevelCol="5"/>
  <cols>
    <col min="1" max="1" width="1.5" customWidth="1"/>
    <col min="2" max="2" width="24" customWidth="1"/>
    <col min="3" max="3" width="14.875" customWidth="1"/>
    <col min="4" max="4" width="31.12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5"/>
      <c r="B1" s="31" t="s">
        <v>148</v>
      </c>
      <c r="C1" s="32"/>
      <c r="D1" s="32"/>
      <c r="E1" s="32"/>
      <c r="F1" s="43"/>
    </row>
    <row r="2" ht="19.9" customHeight="1" spans="1:6">
      <c r="A2" s="30"/>
      <c r="B2" s="3" t="s">
        <v>149</v>
      </c>
      <c r="C2" s="3"/>
      <c r="D2" s="3"/>
      <c r="E2" s="3"/>
      <c r="F2" s="15"/>
    </row>
    <row r="3" ht="17.1" customHeight="1" spans="1:6">
      <c r="A3" s="30"/>
      <c r="B3" s="33" t="s">
        <v>57</v>
      </c>
      <c r="C3" s="33"/>
      <c r="D3" s="34"/>
      <c r="E3" s="35" t="s">
        <v>3</v>
      </c>
      <c r="F3" s="15"/>
    </row>
    <row r="4" ht="21.4" customHeight="1" spans="1:6">
      <c r="A4" s="30"/>
      <c r="B4" s="46" t="s">
        <v>4</v>
      </c>
      <c r="C4" s="46"/>
      <c r="D4" s="46" t="s">
        <v>5</v>
      </c>
      <c r="E4" s="46"/>
      <c r="F4" s="15"/>
    </row>
    <row r="5" ht="21.4" customHeight="1" spans="1:6">
      <c r="A5" s="30"/>
      <c r="B5" s="46" t="s">
        <v>6</v>
      </c>
      <c r="C5" s="46" t="s">
        <v>7</v>
      </c>
      <c r="D5" s="46" t="s">
        <v>6</v>
      </c>
      <c r="E5" s="46" t="s">
        <v>7</v>
      </c>
      <c r="F5" s="15"/>
    </row>
    <row r="6" ht="19.9" customHeight="1" spans="1:6">
      <c r="A6" s="47"/>
      <c r="B6" s="48" t="s">
        <v>150</v>
      </c>
      <c r="C6" s="51">
        <v>5826.89</v>
      </c>
      <c r="D6" s="48" t="s">
        <v>151</v>
      </c>
      <c r="E6" s="49">
        <f>E12+E14+E15+E18+E25</f>
        <v>6026.88</v>
      </c>
      <c r="F6" s="16"/>
    </row>
    <row r="7" ht="19.9" customHeight="1" spans="1:6">
      <c r="A7" s="30"/>
      <c r="B7" s="50" t="s">
        <v>8</v>
      </c>
      <c r="C7" s="51">
        <v>5826.89</v>
      </c>
      <c r="D7" s="50" t="s">
        <v>108</v>
      </c>
      <c r="E7" s="51"/>
      <c r="F7" s="15"/>
    </row>
    <row r="8" ht="19.9" customHeight="1" spans="1:6">
      <c r="A8" s="30"/>
      <c r="B8" s="50" t="s">
        <v>27</v>
      </c>
      <c r="C8" s="51"/>
      <c r="D8" s="50" t="s">
        <v>110</v>
      </c>
      <c r="E8" s="51"/>
      <c r="F8" s="15"/>
    </row>
    <row r="9" ht="19.9" customHeight="1" spans="1:6">
      <c r="A9" s="30"/>
      <c r="B9" s="50" t="s">
        <v>27</v>
      </c>
      <c r="C9" s="51"/>
      <c r="D9" s="50" t="s">
        <v>112</v>
      </c>
      <c r="E9" s="51"/>
      <c r="F9" s="15"/>
    </row>
    <row r="10" ht="19.9" customHeight="1" spans="1:6">
      <c r="A10" s="30"/>
      <c r="B10" s="50" t="s">
        <v>27</v>
      </c>
      <c r="C10" s="51"/>
      <c r="D10" s="50" t="s">
        <v>113</v>
      </c>
      <c r="E10" s="51"/>
      <c r="F10" s="15"/>
    </row>
    <row r="11" ht="19.9" customHeight="1" spans="1:6">
      <c r="A11" s="30"/>
      <c r="B11" s="50" t="s">
        <v>27</v>
      </c>
      <c r="C11" s="51"/>
      <c r="D11" s="50" t="s">
        <v>114</v>
      </c>
      <c r="E11" s="51"/>
      <c r="F11" s="15"/>
    </row>
    <row r="12" ht="19.9" customHeight="1" spans="1:6">
      <c r="A12" s="30"/>
      <c r="B12" s="50" t="s">
        <v>27</v>
      </c>
      <c r="C12" s="51"/>
      <c r="D12" s="50" t="s">
        <v>115</v>
      </c>
      <c r="E12" s="51">
        <v>2.94</v>
      </c>
      <c r="F12" s="15"/>
    </row>
    <row r="13" ht="19.9" customHeight="1" spans="1:6">
      <c r="A13" s="30"/>
      <c r="B13" s="50" t="s">
        <v>27</v>
      </c>
      <c r="C13" s="51"/>
      <c r="D13" s="50" t="s">
        <v>116</v>
      </c>
      <c r="E13" s="51"/>
      <c r="F13" s="15"/>
    </row>
    <row r="14" ht="19.9" customHeight="1" spans="1:6">
      <c r="A14" s="30"/>
      <c r="B14" s="50" t="s">
        <v>27</v>
      </c>
      <c r="C14" s="51"/>
      <c r="D14" s="50" t="s">
        <v>117</v>
      </c>
      <c r="E14" s="51">
        <v>411.62</v>
      </c>
      <c r="F14" s="15"/>
    </row>
    <row r="15" ht="19.9" customHeight="1" spans="1:6">
      <c r="A15" s="30"/>
      <c r="B15" s="50" t="s">
        <v>27</v>
      </c>
      <c r="C15" s="51"/>
      <c r="D15" s="50" t="s">
        <v>152</v>
      </c>
      <c r="E15" s="51">
        <v>164.89</v>
      </c>
      <c r="F15" s="15"/>
    </row>
    <row r="16" ht="19.9" customHeight="1" spans="1:6">
      <c r="A16" s="30"/>
      <c r="B16" s="50" t="s">
        <v>27</v>
      </c>
      <c r="C16" s="51"/>
      <c r="D16" s="50" t="s">
        <v>153</v>
      </c>
      <c r="E16" s="51"/>
      <c r="F16" s="15"/>
    </row>
    <row r="17" ht="19.9" customHeight="1" spans="1:6">
      <c r="A17" s="30"/>
      <c r="B17" s="50" t="s">
        <v>27</v>
      </c>
      <c r="C17" s="51"/>
      <c r="D17" s="50" t="s">
        <v>154</v>
      </c>
      <c r="E17" s="51"/>
      <c r="F17" s="15"/>
    </row>
    <row r="18" ht="19.9" customHeight="1" spans="1:6">
      <c r="A18" s="30"/>
      <c r="B18" s="50" t="s">
        <v>27</v>
      </c>
      <c r="C18" s="51"/>
      <c r="D18" s="50" t="s">
        <v>155</v>
      </c>
      <c r="E18" s="51">
        <v>5190.48</v>
      </c>
      <c r="F18" s="15"/>
    </row>
    <row r="19" ht="19.9" customHeight="1" spans="1:6">
      <c r="A19" s="30"/>
      <c r="B19" s="50" t="s">
        <v>27</v>
      </c>
      <c r="C19" s="51"/>
      <c r="D19" s="50" t="s">
        <v>156</v>
      </c>
      <c r="E19" s="51"/>
      <c r="F19" s="15"/>
    </row>
    <row r="20" ht="19.9" customHeight="1" spans="1:6">
      <c r="A20" s="30"/>
      <c r="B20" s="50" t="s">
        <v>27</v>
      </c>
      <c r="C20" s="51"/>
      <c r="D20" s="50" t="s">
        <v>157</v>
      </c>
      <c r="E20" s="51"/>
      <c r="F20" s="15"/>
    </row>
    <row r="21" ht="19.9" customHeight="1" spans="1:6">
      <c r="A21" s="30"/>
      <c r="B21" s="50" t="s">
        <v>27</v>
      </c>
      <c r="C21" s="51"/>
      <c r="D21" s="50" t="s">
        <v>158</v>
      </c>
      <c r="E21" s="51"/>
      <c r="F21" s="15"/>
    </row>
    <row r="22" ht="19.9" customHeight="1" spans="1:6">
      <c r="A22" s="30"/>
      <c r="B22" s="50" t="s">
        <v>27</v>
      </c>
      <c r="C22" s="51"/>
      <c r="D22" s="50" t="s">
        <v>159</v>
      </c>
      <c r="E22" s="51"/>
      <c r="F22" s="15"/>
    </row>
    <row r="23" ht="19.9" customHeight="1" spans="1:6">
      <c r="A23" s="30"/>
      <c r="B23" s="50" t="s">
        <v>27</v>
      </c>
      <c r="C23" s="51"/>
      <c r="D23" s="50" t="s">
        <v>160</v>
      </c>
      <c r="E23" s="51"/>
      <c r="F23" s="15"/>
    </row>
    <row r="24" ht="19.9" customHeight="1" spans="1:6">
      <c r="A24" s="30"/>
      <c r="B24" s="50" t="s">
        <v>27</v>
      </c>
      <c r="C24" s="51"/>
      <c r="D24" s="50" t="s">
        <v>161</v>
      </c>
      <c r="E24" s="51"/>
      <c r="F24" s="15"/>
    </row>
    <row r="25" ht="19.9" customHeight="1" spans="1:6">
      <c r="A25" s="30"/>
      <c r="B25" s="50" t="s">
        <v>27</v>
      </c>
      <c r="C25" s="51"/>
      <c r="D25" s="50" t="s">
        <v>162</v>
      </c>
      <c r="E25" s="51">
        <v>256.95</v>
      </c>
      <c r="F25" s="15"/>
    </row>
    <row r="26" ht="19.9" customHeight="1" spans="1:6">
      <c r="A26" s="30"/>
      <c r="B26" s="50" t="s">
        <v>27</v>
      </c>
      <c r="C26" s="51"/>
      <c r="D26" s="50" t="s">
        <v>163</v>
      </c>
      <c r="E26" s="51"/>
      <c r="F26" s="15"/>
    </row>
    <row r="27" ht="19.9" customHeight="1" spans="1:6">
      <c r="A27" s="30"/>
      <c r="B27" s="50" t="s">
        <v>27</v>
      </c>
      <c r="C27" s="51"/>
      <c r="D27" s="50" t="s">
        <v>164</v>
      </c>
      <c r="E27" s="51"/>
      <c r="F27" s="15"/>
    </row>
    <row r="28" ht="19.9" customHeight="1" spans="1:6">
      <c r="A28" s="30"/>
      <c r="B28" s="50" t="s">
        <v>27</v>
      </c>
      <c r="C28" s="51"/>
      <c r="D28" s="50" t="s">
        <v>165</v>
      </c>
      <c r="E28" s="51"/>
      <c r="F28" s="15"/>
    </row>
    <row r="29" ht="19.9" customHeight="1" spans="1:6">
      <c r="A29" s="30"/>
      <c r="B29" s="50" t="s">
        <v>27</v>
      </c>
      <c r="C29" s="51"/>
      <c r="D29" s="50" t="s">
        <v>166</v>
      </c>
      <c r="E29" s="51"/>
      <c r="F29" s="15"/>
    </row>
    <row r="30" ht="19.9" customHeight="1" spans="1:6">
      <c r="A30" s="30"/>
      <c r="B30" s="50" t="s">
        <v>27</v>
      </c>
      <c r="C30" s="51"/>
      <c r="D30" s="50" t="s">
        <v>167</v>
      </c>
      <c r="E30" s="51"/>
      <c r="F30" s="15"/>
    </row>
    <row r="31" ht="19.9" customHeight="1" spans="1:6">
      <c r="A31" s="47"/>
      <c r="B31" s="48" t="s">
        <v>168</v>
      </c>
      <c r="C31" s="51">
        <v>199.99</v>
      </c>
      <c r="D31" s="48" t="s">
        <v>169</v>
      </c>
      <c r="E31" s="49"/>
      <c r="F31" s="16"/>
    </row>
    <row r="32" ht="19.9" customHeight="1" spans="2:5">
      <c r="B32" s="50" t="s">
        <v>170</v>
      </c>
      <c r="C32" s="51">
        <v>199.99</v>
      </c>
      <c r="D32" s="50" t="s">
        <v>27</v>
      </c>
      <c r="E32" s="51"/>
    </row>
    <row r="33" ht="19.9" customHeight="1" spans="1:6">
      <c r="A33" s="30"/>
      <c r="B33" s="52" t="s">
        <v>53</v>
      </c>
      <c r="C33" s="49">
        <f>C31+C6</f>
        <v>6026.88</v>
      </c>
      <c r="D33" s="52" t="s">
        <v>54</v>
      </c>
      <c r="E33" s="49">
        <f>E6+E31</f>
        <v>6026.88</v>
      </c>
      <c r="F33" s="15"/>
    </row>
    <row r="34" ht="8.45" customHeight="1" spans="1:6">
      <c r="A34" s="41"/>
      <c r="B34" s="42"/>
      <c r="C34" s="42"/>
      <c r="D34" s="42"/>
      <c r="E34" s="42"/>
      <c r="F34" s="53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/>
  <cols>
    <col min="1" max="1" width="1.5" customWidth="1"/>
    <col min="2" max="2" width="9" customWidth="1"/>
    <col min="3" max="3" width="30.875" customWidth="1"/>
    <col min="4" max="5" width="16.375" customWidth="1"/>
    <col min="6" max="6" width="20.125" customWidth="1"/>
    <col min="7" max="7" width="10.375" customWidth="1"/>
    <col min="8" max="8" width="13.5" customWidth="1"/>
    <col min="9" max="9" width="14.125" customWidth="1"/>
    <col min="10" max="10" width="1.5" customWidth="1"/>
  </cols>
  <sheetData>
    <row r="1" ht="14.25" customHeight="1" spans="1:10">
      <c r="A1" s="30"/>
      <c r="B1" s="31" t="s">
        <v>171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172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75</v>
      </c>
      <c r="C4" s="37" t="s">
        <v>76</v>
      </c>
      <c r="D4" s="37" t="s">
        <v>60</v>
      </c>
      <c r="E4" s="37" t="s">
        <v>77</v>
      </c>
      <c r="F4" s="37"/>
      <c r="G4" s="37"/>
      <c r="H4" s="37"/>
      <c r="I4" s="37" t="s">
        <v>78</v>
      </c>
      <c r="J4" s="15"/>
    </row>
    <row r="5" ht="21.4" customHeight="1" spans="2:10">
      <c r="B5" s="37"/>
      <c r="C5" s="37"/>
      <c r="D5" s="37"/>
      <c r="E5" s="37" t="s">
        <v>82</v>
      </c>
      <c r="F5" s="37" t="s">
        <v>83</v>
      </c>
      <c r="G5" s="37" t="s">
        <v>84</v>
      </c>
      <c r="H5" s="37" t="s">
        <v>85</v>
      </c>
      <c r="I5" s="37"/>
      <c r="J5" s="15"/>
    </row>
    <row r="6" ht="21.4" customHeight="1" spans="2:10">
      <c r="B6" s="93">
        <v>206</v>
      </c>
      <c r="C6" s="93" t="s">
        <v>86</v>
      </c>
      <c r="D6" s="88">
        <v>2.94</v>
      </c>
      <c r="E6" s="88"/>
      <c r="F6" s="88"/>
      <c r="G6" s="88"/>
      <c r="H6" s="88"/>
      <c r="I6" s="88">
        <v>2.94</v>
      </c>
      <c r="J6" s="15"/>
    </row>
    <row r="7" ht="21.4" customHeight="1" spans="2:10">
      <c r="B7" s="94">
        <v>20604</v>
      </c>
      <c r="C7" s="94" t="s">
        <v>87</v>
      </c>
      <c r="D7" s="88">
        <v>2.94</v>
      </c>
      <c r="E7" s="88"/>
      <c r="F7" s="88"/>
      <c r="G7" s="88"/>
      <c r="H7" s="88"/>
      <c r="I7" s="88">
        <v>2.94</v>
      </c>
      <c r="J7" s="15"/>
    </row>
    <row r="8" ht="21.4" customHeight="1" spans="2:10">
      <c r="B8" s="94">
        <v>2060499</v>
      </c>
      <c r="C8" s="94" t="s">
        <v>88</v>
      </c>
      <c r="D8" s="88">
        <v>2.94</v>
      </c>
      <c r="E8" s="88"/>
      <c r="F8" s="88"/>
      <c r="G8" s="88"/>
      <c r="H8" s="88"/>
      <c r="I8" s="88">
        <v>2.94</v>
      </c>
      <c r="J8" s="15"/>
    </row>
    <row r="9" ht="21.4" customHeight="1" spans="2:10">
      <c r="B9" s="93">
        <v>208</v>
      </c>
      <c r="C9" s="95" t="s">
        <v>89</v>
      </c>
      <c r="D9" s="88">
        <v>411.62</v>
      </c>
      <c r="E9" s="88">
        <v>411.62</v>
      </c>
      <c r="F9" s="88"/>
      <c r="G9" s="88"/>
      <c r="H9" s="88"/>
      <c r="I9" s="88"/>
      <c r="J9" s="15"/>
    </row>
    <row r="10" ht="21.4" customHeight="1" spans="2:10">
      <c r="B10" s="94">
        <v>20805</v>
      </c>
      <c r="C10" s="96" t="s">
        <v>90</v>
      </c>
      <c r="D10" s="88">
        <v>411.62</v>
      </c>
      <c r="E10" s="88">
        <v>411.62</v>
      </c>
      <c r="F10" s="88"/>
      <c r="G10" s="88"/>
      <c r="H10" s="88"/>
      <c r="I10" s="88"/>
      <c r="J10" s="15"/>
    </row>
    <row r="11" ht="21.4" customHeight="1" spans="2:10">
      <c r="B11" s="94">
        <v>2080505</v>
      </c>
      <c r="C11" s="96" t="s">
        <v>91</v>
      </c>
      <c r="D11" s="88">
        <v>342.62</v>
      </c>
      <c r="E11" s="88">
        <v>342.62</v>
      </c>
      <c r="F11" s="88"/>
      <c r="G11" s="88"/>
      <c r="H11" s="88"/>
      <c r="I11" s="88"/>
      <c r="J11" s="15"/>
    </row>
    <row r="12" ht="21.4" customHeight="1" spans="2:10">
      <c r="B12" s="94">
        <v>2080506</v>
      </c>
      <c r="C12" s="96" t="s">
        <v>92</v>
      </c>
      <c r="D12" s="88">
        <v>69</v>
      </c>
      <c r="E12" s="88">
        <v>69</v>
      </c>
      <c r="F12" s="88"/>
      <c r="G12" s="88"/>
      <c r="H12" s="88"/>
      <c r="I12" s="88"/>
      <c r="J12" s="15"/>
    </row>
    <row r="13" ht="21.4" customHeight="1" spans="2:10">
      <c r="B13" s="93">
        <v>210</v>
      </c>
      <c r="C13" s="97" t="s">
        <v>93</v>
      </c>
      <c r="D13" s="88">
        <v>164.89</v>
      </c>
      <c r="E13" s="88">
        <v>164.89</v>
      </c>
      <c r="F13" s="88"/>
      <c r="G13" s="88"/>
      <c r="H13" s="88"/>
      <c r="I13" s="88"/>
      <c r="J13" s="15"/>
    </row>
    <row r="14" ht="21.4" customHeight="1" spans="2:10">
      <c r="B14" s="94">
        <v>21011</v>
      </c>
      <c r="C14" s="96" t="s">
        <v>94</v>
      </c>
      <c r="D14" s="88">
        <v>164.89</v>
      </c>
      <c r="E14" s="88">
        <v>164.89</v>
      </c>
      <c r="F14" s="88"/>
      <c r="G14" s="88"/>
      <c r="H14" s="88"/>
      <c r="I14" s="88"/>
      <c r="J14" s="15"/>
    </row>
    <row r="15" ht="21.4" customHeight="1" spans="2:10">
      <c r="B15" s="94">
        <v>2101102</v>
      </c>
      <c r="C15" s="96" t="s">
        <v>95</v>
      </c>
      <c r="D15" s="88">
        <v>164.89</v>
      </c>
      <c r="E15" s="88">
        <v>164.89</v>
      </c>
      <c r="F15" s="88"/>
      <c r="G15" s="88"/>
      <c r="H15" s="88"/>
      <c r="I15" s="88"/>
      <c r="J15" s="15"/>
    </row>
    <row r="16" ht="21.4" customHeight="1" spans="2:10">
      <c r="B16" s="93">
        <v>213</v>
      </c>
      <c r="C16" s="97" t="s">
        <v>96</v>
      </c>
      <c r="D16" s="88">
        <f>D17</f>
        <v>5190.48</v>
      </c>
      <c r="E16" s="88">
        <v>2379.13</v>
      </c>
      <c r="F16" s="88">
        <v>248.03</v>
      </c>
      <c r="G16" s="88"/>
      <c r="H16" s="88">
        <v>319.86</v>
      </c>
      <c r="I16" s="88">
        <f>I17</f>
        <v>2243.46</v>
      </c>
      <c r="J16" s="15"/>
    </row>
    <row r="17" ht="21.4" customHeight="1" spans="2:10">
      <c r="B17" s="94">
        <v>21301</v>
      </c>
      <c r="C17" s="96" t="s">
        <v>97</v>
      </c>
      <c r="D17" s="88">
        <f>D18+D19</f>
        <v>5190.48</v>
      </c>
      <c r="E17" s="88">
        <v>2379.13</v>
      </c>
      <c r="F17" s="88">
        <v>248.03</v>
      </c>
      <c r="G17" s="88"/>
      <c r="H17" s="88">
        <v>319.86</v>
      </c>
      <c r="I17" s="88">
        <f>I18+I19</f>
        <v>2243.46</v>
      </c>
      <c r="J17" s="15"/>
    </row>
    <row r="18" ht="21.4" customHeight="1" spans="2:10">
      <c r="B18" s="94">
        <v>2130104</v>
      </c>
      <c r="C18" s="96" t="s">
        <v>98</v>
      </c>
      <c r="D18" s="88">
        <f>E18+F18+H18+I18</f>
        <v>3078.83</v>
      </c>
      <c r="E18" s="88">
        <v>2379.13</v>
      </c>
      <c r="F18" s="88">
        <v>248.03</v>
      </c>
      <c r="G18" s="88"/>
      <c r="H18" s="88">
        <v>319.86</v>
      </c>
      <c r="I18" s="88">
        <v>131.81</v>
      </c>
      <c r="J18" s="15"/>
    </row>
    <row r="19" ht="21.4" customHeight="1" spans="2:10">
      <c r="B19" s="94">
        <v>2130106</v>
      </c>
      <c r="C19" s="96" t="s">
        <v>99</v>
      </c>
      <c r="D19" s="88">
        <f>I19</f>
        <v>2111.65</v>
      </c>
      <c r="E19" s="88"/>
      <c r="F19" s="88"/>
      <c r="G19" s="88"/>
      <c r="H19" s="88"/>
      <c r="I19" s="88">
        <v>2111.65</v>
      </c>
      <c r="J19" s="15"/>
    </row>
    <row r="20" ht="21.4" customHeight="1" spans="2:10">
      <c r="B20" s="93">
        <v>221</v>
      </c>
      <c r="C20" s="97" t="s">
        <v>100</v>
      </c>
      <c r="D20" s="88">
        <v>256.95</v>
      </c>
      <c r="E20" s="88">
        <v>256.95</v>
      </c>
      <c r="F20" s="88"/>
      <c r="G20" s="88"/>
      <c r="H20" s="88"/>
      <c r="I20" s="88"/>
      <c r="J20" s="15"/>
    </row>
    <row r="21" ht="21.4" customHeight="1" spans="2:10">
      <c r="B21" s="94">
        <v>22102</v>
      </c>
      <c r="C21" s="96" t="s">
        <v>101</v>
      </c>
      <c r="D21" s="88">
        <v>256.95</v>
      </c>
      <c r="E21" s="88">
        <v>256.95</v>
      </c>
      <c r="F21" s="88"/>
      <c r="G21" s="88"/>
      <c r="H21" s="88"/>
      <c r="I21" s="88"/>
      <c r="J21" s="15"/>
    </row>
    <row r="22" ht="21.4" customHeight="1" spans="2:10">
      <c r="B22" s="94">
        <v>2210201</v>
      </c>
      <c r="C22" s="96" t="s">
        <v>102</v>
      </c>
      <c r="D22" s="88">
        <v>256.95</v>
      </c>
      <c r="E22" s="88">
        <v>256.95</v>
      </c>
      <c r="F22" s="88"/>
      <c r="G22" s="88"/>
      <c r="H22" s="88"/>
      <c r="I22" s="88"/>
      <c r="J22" s="15"/>
    </row>
    <row r="23" ht="21.4" customHeight="1" spans="2:10">
      <c r="B23" s="94"/>
      <c r="C23" s="93" t="s">
        <v>60</v>
      </c>
      <c r="D23" s="98">
        <f t="shared" ref="D23:I23" si="0">D6+D9+D13+D16+D20</f>
        <v>6026.88</v>
      </c>
      <c r="E23" s="98">
        <f t="shared" si="0"/>
        <v>3212.59</v>
      </c>
      <c r="F23" s="98">
        <f t="shared" si="0"/>
        <v>248.03</v>
      </c>
      <c r="G23" s="98">
        <f t="shared" si="0"/>
        <v>0</v>
      </c>
      <c r="H23" s="98">
        <f t="shared" si="0"/>
        <v>319.86</v>
      </c>
      <c r="I23" s="98">
        <f t="shared" si="0"/>
        <v>2246.4</v>
      </c>
      <c r="J23" s="15"/>
    </row>
    <row r="24" ht="8.45" customHeight="1" spans="1:10">
      <c r="A24" s="41"/>
      <c r="B24" s="42"/>
      <c r="C24" s="42"/>
      <c r="D24" s="42"/>
      <c r="E24" s="42"/>
      <c r="F24" s="42"/>
      <c r="G24" s="42"/>
      <c r="H24" s="42"/>
      <c r="I24" s="42"/>
      <c r="J24" s="42"/>
    </row>
    <row r="42" ht="14.25" customHeight="1"/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opLeftCell="A27" workbookViewId="0">
      <selection activeCell="H47" sqref="H47"/>
    </sheetView>
  </sheetViews>
  <sheetFormatPr defaultColWidth="10" defaultRowHeight="13.5" outlineLevelCol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</cols>
  <sheetData>
    <row r="1" ht="14.25" customHeight="1" spans="1:8">
      <c r="A1" s="30"/>
      <c r="B1" s="31" t="s">
        <v>173</v>
      </c>
      <c r="C1" s="32"/>
      <c r="D1" s="1"/>
      <c r="E1" s="1"/>
      <c r="F1" s="1"/>
      <c r="G1" s="1"/>
      <c r="H1" s="1"/>
    </row>
    <row r="2" ht="19.9" customHeight="1" spans="1:8">
      <c r="A2" s="30"/>
      <c r="B2" s="3" t="s">
        <v>174</v>
      </c>
      <c r="C2" s="3"/>
      <c r="D2" s="3"/>
      <c r="E2" s="3"/>
      <c r="F2" s="3"/>
      <c r="G2" s="3"/>
      <c r="H2" s="3"/>
    </row>
    <row r="3" ht="17.1" customHeight="1" spans="1:8">
      <c r="A3" s="30"/>
      <c r="B3" s="33"/>
      <c r="C3" s="33"/>
      <c r="D3" s="34"/>
      <c r="E3" s="34"/>
      <c r="F3" s="34"/>
      <c r="G3" s="34"/>
      <c r="H3" s="35" t="s">
        <v>3</v>
      </c>
    </row>
    <row r="4" ht="21.4" customHeight="1" spans="1:8">
      <c r="A4" s="36"/>
      <c r="B4" s="37" t="s">
        <v>175</v>
      </c>
      <c r="C4" s="37"/>
      <c r="D4" s="37" t="s">
        <v>176</v>
      </c>
      <c r="E4" s="37"/>
      <c r="F4" s="37"/>
      <c r="G4" s="37"/>
      <c r="H4" s="37"/>
    </row>
    <row r="5" ht="21.4" customHeight="1" spans="2:8">
      <c r="B5" s="37" t="s">
        <v>75</v>
      </c>
      <c r="C5" s="37" t="s">
        <v>76</v>
      </c>
      <c r="D5" s="37" t="s">
        <v>60</v>
      </c>
      <c r="E5" s="37" t="s">
        <v>82</v>
      </c>
      <c r="F5" s="37" t="s">
        <v>83</v>
      </c>
      <c r="G5" s="37" t="s">
        <v>84</v>
      </c>
      <c r="H5" s="37" t="s">
        <v>85</v>
      </c>
    </row>
    <row r="6" ht="17" customHeight="1" spans="2:8">
      <c r="B6" s="86" t="s">
        <v>177</v>
      </c>
      <c r="C6" s="87" t="s">
        <v>82</v>
      </c>
      <c r="D6" s="88">
        <f t="shared" ref="D6:H6" si="0">D7+D8+D9+D10+D11+D12+D13+D14+D15+D16+D17+D18+D19</f>
        <v>3212.59</v>
      </c>
      <c r="E6" s="88">
        <f t="shared" si="0"/>
        <v>3212.59</v>
      </c>
      <c r="F6" s="88">
        <f t="shared" si="0"/>
        <v>0</v>
      </c>
      <c r="G6" s="88">
        <f t="shared" si="0"/>
        <v>0</v>
      </c>
      <c r="H6" s="88">
        <f t="shared" si="0"/>
        <v>0</v>
      </c>
    </row>
    <row r="7" ht="17" customHeight="1" spans="2:8">
      <c r="B7" s="89" t="s">
        <v>178</v>
      </c>
      <c r="C7" s="90" t="s">
        <v>179</v>
      </c>
      <c r="D7" s="88">
        <f t="shared" ref="D7:D9" si="1">E7</f>
        <v>449.56</v>
      </c>
      <c r="E7" s="88">
        <v>449.56</v>
      </c>
      <c r="F7" s="88"/>
      <c r="G7" s="88"/>
      <c r="H7" s="88"/>
    </row>
    <row r="8" ht="17" customHeight="1" spans="2:8">
      <c r="B8" s="89" t="s">
        <v>180</v>
      </c>
      <c r="C8" s="90" t="s">
        <v>181</v>
      </c>
      <c r="D8" s="88">
        <f t="shared" si="1"/>
        <v>1530.86</v>
      </c>
      <c r="E8" s="88">
        <v>1530.86</v>
      </c>
      <c r="F8" s="88"/>
      <c r="G8" s="88"/>
      <c r="H8" s="88"/>
    </row>
    <row r="9" ht="17" customHeight="1" spans="2:8">
      <c r="B9" s="89" t="s">
        <v>182</v>
      </c>
      <c r="C9" s="90" t="s">
        <v>183</v>
      </c>
      <c r="D9" s="88">
        <f t="shared" si="1"/>
        <v>161</v>
      </c>
      <c r="E9" s="88">
        <v>161</v>
      </c>
      <c r="F9" s="88"/>
      <c r="G9" s="88"/>
      <c r="H9" s="88"/>
    </row>
    <row r="10" ht="17" customHeight="1" spans="2:8">
      <c r="B10" s="89" t="s">
        <v>184</v>
      </c>
      <c r="C10" s="90" t="s">
        <v>185</v>
      </c>
      <c r="D10" s="88"/>
      <c r="E10" s="88"/>
      <c r="F10" s="88"/>
      <c r="G10" s="88"/>
      <c r="H10" s="88"/>
    </row>
    <row r="11" ht="17" customHeight="1" spans="2:8">
      <c r="B11" s="89" t="s">
        <v>186</v>
      </c>
      <c r="C11" s="90" t="s">
        <v>187</v>
      </c>
      <c r="D11" s="88"/>
      <c r="E11" s="88"/>
      <c r="F11" s="88"/>
      <c r="G11" s="88"/>
      <c r="H11" s="88"/>
    </row>
    <row r="12" ht="17" customHeight="1" spans="2:8">
      <c r="B12" s="89" t="s">
        <v>188</v>
      </c>
      <c r="C12" s="90" t="s">
        <v>189</v>
      </c>
      <c r="D12" s="88">
        <f t="shared" ref="D12:D14" si="2">E12</f>
        <v>342.62</v>
      </c>
      <c r="E12" s="88">
        <v>342.62</v>
      </c>
      <c r="F12" s="88"/>
      <c r="G12" s="88"/>
      <c r="H12" s="88"/>
    </row>
    <row r="13" ht="17" customHeight="1" spans="2:8">
      <c r="B13" s="89" t="s">
        <v>190</v>
      </c>
      <c r="C13" s="90" t="s">
        <v>191</v>
      </c>
      <c r="D13" s="88">
        <f t="shared" si="2"/>
        <v>69</v>
      </c>
      <c r="E13" s="88">
        <v>69</v>
      </c>
      <c r="F13" s="88"/>
      <c r="G13" s="88"/>
      <c r="H13" s="88"/>
    </row>
    <row r="14" ht="17" customHeight="1" spans="2:8">
      <c r="B14" s="89" t="s">
        <v>192</v>
      </c>
      <c r="C14" s="90" t="s">
        <v>193</v>
      </c>
      <c r="D14" s="88">
        <f t="shared" si="2"/>
        <v>164.89</v>
      </c>
      <c r="E14" s="88">
        <v>164.89</v>
      </c>
      <c r="F14" s="88"/>
      <c r="G14" s="88"/>
      <c r="H14" s="88"/>
    </row>
    <row r="15" ht="17" customHeight="1" spans="2:8">
      <c r="B15" s="89" t="s">
        <v>194</v>
      </c>
      <c r="C15" s="90" t="s">
        <v>195</v>
      </c>
      <c r="D15" s="88"/>
      <c r="E15" s="88"/>
      <c r="F15" s="88"/>
      <c r="G15" s="88"/>
      <c r="H15" s="88"/>
    </row>
    <row r="16" ht="17" customHeight="1" spans="2:8">
      <c r="B16" s="89" t="s">
        <v>196</v>
      </c>
      <c r="C16" s="90" t="s">
        <v>197</v>
      </c>
      <c r="D16" s="88">
        <f t="shared" ref="D16:D19" si="3">E16</f>
        <v>13</v>
      </c>
      <c r="E16" s="88">
        <v>13</v>
      </c>
      <c r="F16" s="88"/>
      <c r="G16" s="88"/>
      <c r="H16" s="88"/>
    </row>
    <row r="17" ht="17" customHeight="1" spans="2:8">
      <c r="B17" s="89" t="s">
        <v>198</v>
      </c>
      <c r="C17" s="90" t="s">
        <v>199</v>
      </c>
      <c r="D17" s="88">
        <f t="shared" si="3"/>
        <v>256.95</v>
      </c>
      <c r="E17" s="88">
        <v>256.95</v>
      </c>
      <c r="F17" s="88"/>
      <c r="G17" s="88"/>
      <c r="H17" s="88"/>
    </row>
    <row r="18" ht="17" customHeight="1" spans="2:8">
      <c r="B18" s="89" t="s">
        <v>200</v>
      </c>
      <c r="C18" s="90" t="s">
        <v>201</v>
      </c>
      <c r="D18" s="88"/>
      <c r="E18" s="88"/>
      <c r="F18" s="88"/>
      <c r="G18" s="88"/>
      <c r="H18" s="88"/>
    </row>
    <row r="19" ht="17" customHeight="1" spans="2:8">
      <c r="B19" s="89" t="s">
        <v>202</v>
      </c>
      <c r="C19" s="90" t="s">
        <v>203</v>
      </c>
      <c r="D19" s="88">
        <f t="shared" si="3"/>
        <v>224.71</v>
      </c>
      <c r="E19" s="88">
        <v>224.71</v>
      </c>
      <c r="F19" s="88"/>
      <c r="G19" s="88"/>
      <c r="H19" s="88"/>
    </row>
    <row r="20" ht="17" customHeight="1" spans="2:8">
      <c r="B20" s="86" t="s">
        <v>204</v>
      </c>
      <c r="C20" s="87" t="s">
        <v>205</v>
      </c>
      <c r="D20" s="88">
        <f t="shared" ref="D20:H20" si="4">D21+D22+D23+D24+D25+D26+D27+D28+D29+D30+D31+D32+D33+D34+D35+D36+D37+D38+D39+D40+D41+D42+D43+D44+D45+D46+D47</f>
        <v>319.86</v>
      </c>
      <c r="E20" s="88"/>
      <c r="F20" s="88"/>
      <c r="G20" s="88"/>
      <c r="H20" s="88">
        <f t="shared" si="4"/>
        <v>319.86</v>
      </c>
    </row>
    <row r="21" ht="17" customHeight="1" spans="2:8">
      <c r="B21" s="89" t="s">
        <v>206</v>
      </c>
      <c r="C21" s="90" t="s">
        <v>207</v>
      </c>
      <c r="D21" s="88">
        <f>H21</f>
        <v>21.42</v>
      </c>
      <c r="E21" s="88"/>
      <c r="F21" s="88"/>
      <c r="G21" s="88"/>
      <c r="H21" s="88">
        <v>21.42</v>
      </c>
    </row>
    <row r="22" ht="17" customHeight="1" spans="2:8">
      <c r="B22" s="89" t="s">
        <v>208</v>
      </c>
      <c r="C22" s="90" t="s">
        <v>209</v>
      </c>
      <c r="D22" s="88"/>
      <c r="E22" s="88"/>
      <c r="F22" s="88"/>
      <c r="G22" s="88"/>
      <c r="H22" s="88"/>
    </row>
    <row r="23" ht="17" customHeight="1" spans="2:8">
      <c r="B23" s="89" t="s">
        <v>210</v>
      </c>
      <c r="C23" s="90" t="s">
        <v>211</v>
      </c>
      <c r="D23" s="88"/>
      <c r="E23" s="88"/>
      <c r="F23" s="88"/>
      <c r="G23" s="88"/>
      <c r="H23" s="88"/>
    </row>
    <row r="24" ht="17" customHeight="1" spans="2:8">
      <c r="B24" s="89" t="s">
        <v>212</v>
      </c>
      <c r="C24" s="90" t="s">
        <v>213</v>
      </c>
      <c r="D24" s="88"/>
      <c r="E24" s="88"/>
      <c r="F24" s="88"/>
      <c r="G24" s="88"/>
      <c r="H24" s="88"/>
    </row>
    <row r="25" ht="17" customHeight="1" spans="2:8">
      <c r="B25" s="89" t="s">
        <v>214</v>
      </c>
      <c r="C25" s="90" t="s">
        <v>215</v>
      </c>
      <c r="D25" s="88">
        <f>H25</f>
        <v>4.11</v>
      </c>
      <c r="E25" s="88"/>
      <c r="F25" s="88"/>
      <c r="G25" s="88"/>
      <c r="H25" s="88">
        <v>4.11</v>
      </c>
    </row>
    <row r="26" ht="17" customHeight="1" spans="2:8">
      <c r="B26" s="89" t="s">
        <v>216</v>
      </c>
      <c r="C26" s="90" t="s">
        <v>217</v>
      </c>
      <c r="D26" s="88">
        <f>H26</f>
        <v>42</v>
      </c>
      <c r="E26" s="88"/>
      <c r="F26" s="88"/>
      <c r="G26" s="88"/>
      <c r="H26" s="88">
        <v>42</v>
      </c>
    </row>
    <row r="27" ht="17" customHeight="1" spans="2:8">
      <c r="B27" s="89" t="s">
        <v>218</v>
      </c>
      <c r="C27" s="90" t="s">
        <v>219</v>
      </c>
      <c r="D27" s="88">
        <f>H27</f>
        <v>10</v>
      </c>
      <c r="E27" s="88"/>
      <c r="F27" s="88"/>
      <c r="G27" s="88"/>
      <c r="H27" s="88">
        <v>10</v>
      </c>
    </row>
    <row r="28" ht="17" customHeight="1" spans="2:8">
      <c r="B28" s="89" t="s">
        <v>220</v>
      </c>
      <c r="C28" s="90" t="s">
        <v>221</v>
      </c>
      <c r="D28" s="88">
        <f>H28</f>
        <v>19</v>
      </c>
      <c r="E28" s="88"/>
      <c r="F28" s="88"/>
      <c r="G28" s="88"/>
      <c r="H28" s="88">
        <v>19</v>
      </c>
    </row>
    <row r="29" ht="17" customHeight="1" spans="2:8">
      <c r="B29" s="89" t="s">
        <v>222</v>
      </c>
      <c r="C29" s="90" t="s">
        <v>223</v>
      </c>
      <c r="D29" s="88"/>
      <c r="E29" s="88"/>
      <c r="F29" s="88"/>
      <c r="G29" s="88"/>
      <c r="H29" s="88"/>
    </row>
    <row r="30" ht="17" customHeight="1" spans="2:8">
      <c r="B30" s="89" t="s">
        <v>224</v>
      </c>
      <c r="C30" s="90" t="s">
        <v>225</v>
      </c>
      <c r="D30" s="88">
        <f>H30</f>
        <v>15</v>
      </c>
      <c r="E30" s="88"/>
      <c r="F30" s="88"/>
      <c r="G30" s="88"/>
      <c r="H30" s="88">
        <v>15</v>
      </c>
    </row>
    <row r="31" ht="17" customHeight="1" spans="2:8">
      <c r="B31" s="89" t="s">
        <v>226</v>
      </c>
      <c r="C31" s="90" t="s">
        <v>227</v>
      </c>
      <c r="D31" s="88"/>
      <c r="E31" s="88"/>
      <c r="F31" s="88"/>
      <c r="G31" s="88"/>
      <c r="H31" s="88"/>
    </row>
    <row r="32" ht="17" customHeight="1" spans="2:8">
      <c r="B32" s="89" t="s">
        <v>228</v>
      </c>
      <c r="C32" s="90" t="s">
        <v>229</v>
      </c>
      <c r="D32" s="88">
        <f>H32</f>
        <v>8</v>
      </c>
      <c r="E32" s="88"/>
      <c r="F32" s="88"/>
      <c r="G32" s="88"/>
      <c r="H32" s="88">
        <v>8</v>
      </c>
    </row>
    <row r="33" ht="17" customHeight="1" spans="2:8">
      <c r="B33" s="89" t="s">
        <v>230</v>
      </c>
      <c r="C33" s="90" t="s">
        <v>231</v>
      </c>
      <c r="D33" s="88"/>
      <c r="E33" s="88"/>
      <c r="F33" s="88"/>
      <c r="G33" s="88"/>
      <c r="H33" s="88"/>
    </row>
    <row r="34" ht="17" customHeight="1" spans="2:8">
      <c r="B34" s="89" t="s">
        <v>232</v>
      </c>
      <c r="C34" s="90" t="s">
        <v>233</v>
      </c>
      <c r="D34" s="88"/>
      <c r="E34" s="88"/>
      <c r="F34" s="88"/>
      <c r="G34" s="88"/>
      <c r="H34" s="88"/>
    </row>
    <row r="35" ht="17" customHeight="1" spans="2:8">
      <c r="B35" s="89" t="s">
        <v>234</v>
      </c>
      <c r="C35" s="90" t="s">
        <v>235</v>
      </c>
      <c r="D35" s="88">
        <f>H35</f>
        <v>2</v>
      </c>
      <c r="E35" s="88"/>
      <c r="F35" s="88"/>
      <c r="G35" s="88"/>
      <c r="H35" s="88">
        <v>2</v>
      </c>
    </row>
    <row r="36" ht="17" customHeight="1" spans="2:8">
      <c r="B36" s="89" t="s">
        <v>236</v>
      </c>
      <c r="C36" s="90" t="s">
        <v>237</v>
      </c>
      <c r="D36" s="88">
        <f>H36</f>
        <v>0.99</v>
      </c>
      <c r="E36" s="88"/>
      <c r="F36" s="88"/>
      <c r="G36" s="88"/>
      <c r="H36" s="88">
        <v>0.99</v>
      </c>
    </row>
    <row r="37" ht="17" customHeight="1" spans="2:8">
      <c r="B37" s="89" t="s">
        <v>238</v>
      </c>
      <c r="C37" s="90" t="s">
        <v>239</v>
      </c>
      <c r="D37" s="88"/>
      <c r="E37" s="88"/>
      <c r="F37" s="88"/>
      <c r="G37" s="88"/>
      <c r="H37" s="88"/>
    </row>
    <row r="38" ht="17" customHeight="1" spans="2:8">
      <c r="B38" s="89" t="s">
        <v>240</v>
      </c>
      <c r="C38" s="90" t="s">
        <v>241</v>
      </c>
      <c r="D38" s="88"/>
      <c r="E38" s="88"/>
      <c r="F38" s="88"/>
      <c r="G38" s="88"/>
      <c r="H38" s="88"/>
    </row>
    <row r="39" ht="17" customHeight="1" spans="2:8">
      <c r="B39" s="89" t="s">
        <v>242</v>
      </c>
      <c r="C39" s="90" t="s">
        <v>243</v>
      </c>
      <c r="D39" s="88"/>
      <c r="E39" s="88"/>
      <c r="F39" s="88"/>
      <c r="G39" s="88"/>
      <c r="H39" s="88"/>
    </row>
    <row r="40" ht="17" customHeight="1" spans="2:8">
      <c r="B40" s="89" t="s">
        <v>244</v>
      </c>
      <c r="C40" s="90" t="s">
        <v>245</v>
      </c>
      <c r="D40" s="88"/>
      <c r="E40" s="88"/>
      <c r="F40" s="88"/>
      <c r="G40" s="88"/>
      <c r="H40" s="88"/>
    </row>
    <row r="41" ht="17" customHeight="1" spans="2:8">
      <c r="B41" s="89" t="s">
        <v>246</v>
      </c>
      <c r="C41" s="90" t="s">
        <v>247</v>
      </c>
      <c r="D41" s="88"/>
      <c r="E41" s="88"/>
      <c r="F41" s="88"/>
      <c r="G41" s="88"/>
      <c r="H41" s="88"/>
    </row>
    <row r="42" ht="17" customHeight="1" spans="2:8">
      <c r="B42" s="89" t="s">
        <v>248</v>
      </c>
      <c r="C42" s="90" t="s">
        <v>249</v>
      </c>
      <c r="D42" s="88">
        <f>H42</f>
        <v>42.83</v>
      </c>
      <c r="E42" s="88"/>
      <c r="F42" s="88"/>
      <c r="G42" s="88"/>
      <c r="H42" s="88">
        <v>42.83</v>
      </c>
    </row>
    <row r="43" ht="17" customHeight="1" spans="2:8">
      <c r="B43" s="89" t="s">
        <v>250</v>
      </c>
      <c r="C43" s="90" t="s">
        <v>251</v>
      </c>
      <c r="D43" s="88"/>
      <c r="E43" s="88"/>
      <c r="F43" s="88"/>
      <c r="G43" s="88"/>
      <c r="H43" s="88"/>
    </row>
    <row r="44" ht="17" customHeight="1" spans="2:8">
      <c r="B44" s="89" t="s">
        <v>252</v>
      </c>
      <c r="C44" s="90" t="s">
        <v>253</v>
      </c>
      <c r="D44" s="88">
        <f>H44</f>
        <v>18.5</v>
      </c>
      <c r="E44" s="88"/>
      <c r="F44" s="88"/>
      <c r="G44" s="88"/>
      <c r="H44" s="88">
        <v>18.5</v>
      </c>
    </row>
    <row r="45" ht="17" customHeight="1" spans="2:8">
      <c r="B45" s="89" t="s">
        <v>254</v>
      </c>
      <c r="C45" s="90" t="s">
        <v>255</v>
      </c>
      <c r="D45" s="88"/>
      <c r="E45" s="88"/>
      <c r="F45" s="88"/>
      <c r="G45" s="88"/>
      <c r="H45" s="88"/>
    </row>
    <row r="46" ht="17" customHeight="1" spans="2:8">
      <c r="B46" s="89" t="s">
        <v>256</v>
      </c>
      <c r="C46" s="90" t="s">
        <v>257</v>
      </c>
      <c r="D46" s="88"/>
      <c r="E46" s="88"/>
      <c r="F46" s="88"/>
      <c r="G46" s="88"/>
      <c r="H46" s="88"/>
    </row>
    <row r="47" ht="17" customHeight="1" spans="2:8">
      <c r="B47" s="89" t="s">
        <v>258</v>
      </c>
      <c r="C47" s="90" t="s">
        <v>259</v>
      </c>
      <c r="D47" s="88">
        <f>H47</f>
        <v>136.01</v>
      </c>
      <c r="E47" s="88"/>
      <c r="F47" s="88"/>
      <c r="G47" s="88"/>
      <c r="H47" s="88">
        <v>136.01</v>
      </c>
    </row>
    <row r="48" ht="17" customHeight="1" spans="2:8">
      <c r="B48" s="86" t="s">
        <v>260</v>
      </c>
      <c r="C48" s="87" t="s">
        <v>261</v>
      </c>
      <c r="D48" s="88">
        <f>D49+D50++D51+D52+D53+D54+D55+D56</f>
        <v>248.03</v>
      </c>
      <c r="E48" s="88">
        <f t="shared" ref="D48:H48" si="5">E49+E50++E51+E52+E53+E54+E55+E56</f>
        <v>0</v>
      </c>
      <c r="F48" s="88">
        <f t="shared" si="5"/>
        <v>248.03</v>
      </c>
      <c r="G48" s="88">
        <f t="shared" si="5"/>
        <v>0</v>
      </c>
      <c r="H48" s="88">
        <f t="shared" si="5"/>
        <v>0</v>
      </c>
    </row>
    <row r="49" ht="17" customHeight="1" spans="2:8">
      <c r="B49" s="89" t="s">
        <v>262</v>
      </c>
      <c r="C49" s="90" t="s">
        <v>263</v>
      </c>
      <c r="D49" s="88"/>
      <c r="E49" s="88"/>
      <c r="F49" s="88"/>
      <c r="G49" s="88"/>
      <c r="H49" s="88"/>
    </row>
    <row r="50" ht="17" customHeight="1" spans="2:8">
      <c r="B50" s="89" t="s">
        <v>264</v>
      </c>
      <c r="C50" s="90" t="s">
        <v>265</v>
      </c>
      <c r="D50" s="88">
        <f t="shared" ref="D50:D56" si="6">F50</f>
        <v>2.74</v>
      </c>
      <c r="E50" s="88"/>
      <c r="F50" s="88">
        <v>2.74</v>
      </c>
      <c r="G50" s="88"/>
      <c r="H50" s="88"/>
    </row>
    <row r="51" ht="17" customHeight="1" spans="2:8">
      <c r="B51" s="89" t="s">
        <v>266</v>
      </c>
      <c r="C51" s="90" t="s">
        <v>267</v>
      </c>
      <c r="D51" s="88">
        <f t="shared" si="6"/>
        <v>198.63</v>
      </c>
      <c r="E51" s="88"/>
      <c r="F51" s="88">
        <v>198.63</v>
      </c>
      <c r="G51" s="88"/>
      <c r="H51" s="88"/>
    </row>
    <row r="52" ht="17" customHeight="1" spans="2:8">
      <c r="B52" s="89" t="s">
        <v>268</v>
      </c>
      <c r="C52" s="90" t="s">
        <v>269</v>
      </c>
      <c r="D52" s="88"/>
      <c r="E52" s="88"/>
      <c r="F52" s="88"/>
      <c r="G52" s="88"/>
      <c r="H52" s="88"/>
    </row>
    <row r="53" ht="17" customHeight="1" spans="2:8">
      <c r="B53" s="89" t="s">
        <v>270</v>
      </c>
      <c r="C53" s="90" t="s">
        <v>271</v>
      </c>
      <c r="D53" s="88">
        <f t="shared" si="6"/>
        <v>18.06</v>
      </c>
      <c r="E53" s="88"/>
      <c r="F53" s="88">
        <v>18.06</v>
      </c>
      <c r="G53" s="88"/>
      <c r="H53" s="88"/>
    </row>
    <row r="54" ht="17" customHeight="1" spans="2:8">
      <c r="B54" s="89" t="s">
        <v>272</v>
      </c>
      <c r="C54" s="90" t="s">
        <v>273</v>
      </c>
      <c r="D54" s="88"/>
      <c r="E54" s="88"/>
      <c r="F54" s="88"/>
      <c r="G54" s="88"/>
      <c r="H54" s="88"/>
    </row>
    <row r="55" ht="17" customHeight="1" spans="2:8">
      <c r="B55" s="89" t="s">
        <v>274</v>
      </c>
      <c r="C55" s="90" t="s">
        <v>275</v>
      </c>
      <c r="D55" s="88"/>
      <c r="E55" s="88"/>
      <c r="F55" s="88"/>
      <c r="G55" s="88"/>
      <c r="H55" s="88"/>
    </row>
    <row r="56" ht="17" customHeight="1" spans="2:8">
      <c r="B56" s="89" t="s">
        <v>276</v>
      </c>
      <c r="C56" s="90" t="s">
        <v>277</v>
      </c>
      <c r="D56" s="88">
        <f t="shared" si="6"/>
        <v>28.6</v>
      </c>
      <c r="E56" s="88"/>
      <c r="F56" s="88">
        <v>28.6</v>
      </c>
      <c r="G56" s="88"/>
      <c r="H56" s="88"/>
    </row>
    <row r="57" ht="17" customHeight="1" spans="2:8">
      <c r="B57" s="68"/>
      <c r="C57" s="91" t="s">
        <v>69</v>
      </c>
      <c r="D57" s="92">
        <f>D6+D20+D48</f>
        <v>3780.48</v>
      </c>
      <c r="E57" s="92"/>
      <c r="F57" s="92"/>
      <c r="G57" s="92"/>
      <c r="H57" s="92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8" sqref="$A8:$XFD8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17"/>
      <c r="B1" s="2" t="s">
        <v>278</v>
      </c>
      <c r="C1" s="2"/>
      <c r="D1" s="1"/>
      <c r="E1" s="17"/>
      <c r="F1" s="17"/>
      <c r="G1" s="17"/>
      <c r="H1" s="17" t="s">
        <v>279</v>
      </c>
      <c r="I1" s="17"/>
      <c r="J1" s="26"/>
    </row>
    <row r="2" ht="19.9" customHeight="1" spans="1:10">
      <c r="A2" s="17"/>
      <c r="B2" s="18" t="s">
        <v>280</v>
      </c>
      <c r="C2" s="18"/>
      <c r="D2" s="18"/>
      <c r="E2" s="18"/>
      <c r="F2" s="18"/>
      <c r="G2" s="18"/>
      <c r="H2" s="18"/>
      <c r="I2" s="18"/>
      <c r="J2" s="26" t="s">
        <v>281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7" t="s">
        <v>3</v>
      </c>
      <c r="J3" s="26"/>
    </row>
    <row r="4" ht="21.4" customHeight="1" spans="1:10">
      <c r="A4" s="20"/>
      <c r="B4" s="7" t="s">
        <v>282</v>
      </c>
      <c r="C4" s="7" t="s">
        <v>283</v>
      </c>
      <c r="D4" s="7" t="s">
        <v>284</v>
      </c>
      <c r="E4" s="7" t="s">
        <v>285</v>
      </c>
      <c r="F4" s="7" t="s">
        <v>286</v>
      </c>
      <c r="G4" s="7"/>
      <c r="H4" s="7"/>
      <c r="I4" s="7" t="s">
        <v>287</v>
      </c>
      <c r="J4" s="26"/>
    </row>
    <row r="5" ht="21.4" customHeight="1" spans="1:10">
      <c r="A5" s="20"/>
      <c r="B5" s="55"/>
      <c r="C5" s="55"/>
      <c r="D5" s="55"/>
      <c r="E5" s="55"/>
      <c r="F5" s="55" t="s">
        <v>63</v>
      </c>
      <c r="G5" s="55" t="s">
        <v>288</v>
      </c>
      <c r="H5" s="55" t="s">
        <v>289</v>
      </c>
      <c r="I5" s="55"/>
      <c r="J5" s="26"/>
    </row>
    <row r="6" ht="19.9" customHeight="1" spans="1:10">
      <c r="A6" s="21"/>
      <c r="B6" s="79" t="s">
        <v>69</v>
      </c>
      <c r="C6" s="79"/>
      <c r="D6" s="61">
        <f t="shared" ref="D6:D8" si="0">F6+I6</f>
        <v>22.72</v>
      </c>
      <c r="E6" s="61"/>
      <c r="F6" s="61">
        <f t="shared" ref="F6:F8" si="1">H6</f>
        <v>21.73</v>
      </c>
      <c r="G6" s="61"/>
      <c r="H6" s="61">
        <v>21.73</v>
      </c>
      <c r="I6" s="61">
        <v>0.99</v>
      </c>
      <c r="J6" s="28"/>
    </row>
    <row r="7" ht="19.9" customHeight="1" spans="1:10">
      <c r="A7" s="21"/>
      <c r="B7" s="80">
        <v>323</v>
      </c>
      <c r="C7" s="59" t="s">
        <v>70</v>
      </c>
      <c r="D7" s="61">
        <f t="shared" si="0"/>
        <v>22.72</v>
      </c>
      <c r="E7" s="61"/>
      <c r="F7" s="61">
        <f t="shared" si="1"/>
        <v>21.73</v>
      </c>
      <c r="G7" s="61"/>
      <c r="H7" s="61">
        <v>21.73</v>
      </c>
      <c r="I7" s="61">
        <v>0.99</v>
      </c>
      <c r="J7" s="28"/>
    </row>
    <row r="8" s="78" customFormat="1" ht="19.9" customHeight="1" spans="1:10">
      <c r="A8" s="81"/>
      <c r="B8" s="82">
        <v>323005</v>
      </c>
      <c r="C8" s="83" t="s">
        <v>290</v>
      </c>
      <c r="D8" s="84">
        <f t="shared" si="0"/>
        <v>22.72</v>
      </c>
      <c r="E8" s="84"/>
      <c r="F8" s="84">
        <f t="shared" si="1"/>
        <v>21.73</v>
      </c>
      <c r="G8" s="84"/>
      <c r="H8" s="84">
        <v>21.73</v>
      </c>
      <c r="I8" s="84">
        <v>0.99</v>
      </c>
      <c r="J8" s="85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1"/>
  <sheetViews>
    <sheetView topLeftCell="A30" workbookViewId="0">
      <selection activeCell="J49" sqref="J49:J50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291</v>
      </c>
      <c r="C1" s="1"/>
      <c r="D1" s="70"/>
      <c r="E1" s="70"/>
      <c r="F1" s="70"/>
      <c r="G1" s="70"/>
      <c r="H1" s="70"/>
      <c r="I1" s="70"/>
      <c r="J1" s="70"/>
      <c r="K1" s="70"/>
      <c r="L1" s="70"/>
      <c r="M1" s="54"/>
    </row>
    <row r="2" ht="19.9" customHeight="1" spans="1:13">
      <c r="A2" s="6"/>
      <c r="B2" s="71" t="s">
        <v>292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54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76" t="s">
        <v>3</v>
      </c>
      <c r="K3" s="76"/>
      <c r="L3" s="76"/>
      <c r="M3" s="54"/>
    </row>
    <row r="4" ht="21.4" customHeight="1" spans="1:13">
      <c r="A4" s="6"/>
      <c r="B4" s="72" t="s">
        <v>283</v>
      </c>
      <c r="C4" s="72" t="s">
        <v>293</v>
      </c>
      <c r="D4" s="72" t="s">
        <v>7</v>
      </c>
      <c r="E4" s="72" t="s">
        <v>294</v>
      </c>
      <c r="F4" s="72" t="s">
        <v>295</v>
      </c>
      <c r="G4" s="72" t="s">
        <v>296</v>
      </c>
      <c r="H4" s="72" t="s">
        <v>297</v>
      </c>
      <c r="I4" s="72" t="s">
        <v>298</v>
      </c>
      <c r="J4" s="72" t="s">
        <v>299</v>
      </c>
      <c r="K4" s="72" t="s">
        <v>300</v>
      </c>
      <c r="L4" s="72" t="s">
        <v>301</v>
      </c>
      <c r="M4" s="54"/>
    </row>
    <row r="5" ht="29" customHeight="1" spans="1:13">
      <c r="A5" s="6"/>
      <c r="B5" s="73" t="s">
        <v>302</v>
      </c>
      <c r="C5" s="73" t="s">
        <v>303</v>
      </c>
      <c r="D5" s="74" t="s">
        <v>304</v>
      </c>
      <c r="E5" s="73" t="s">
        <v>305</v>
      </c>
      <c r="F5" s="73" t="s">
        <v>306</v>
      </c>
      <c r="G5" s="73" t="s">
        <v>307</v>
      </c>
      <c r="H5" s="73" t="s">
        <v>308</v>
      </c>
      <c r="I5" s="11" t="s">
        <v>309</v>
      </c>
      <c r="J5" s="11" t="s">
        <v>310</v>
      </c>
      <c r="K5" s="11" t="s">
        <v>311</v>
      </c>
      <c r="L5" s="77"/>
      <c r="M5" s="54"/>
    </row>
    <row r="6" ht="29" customHeight="1" spans="1:13">
      <c r="A6" s="75"/>
      <c r="B6" s="11"/>
      <c r="C6" s="11"/>
      <c r="D6" s="74"/>
      <c r="E6" s="73" t="s">
        <v>305</v>
      </c>
      <c r="F6" s="73" t="s">
        <v>312</v>
      </c>
      <c r="G6" s="73" t="s">
        <v>313</v>
      </c>
      <c r="H6" s="73" t="s">
        <v>308</v>
      </c>
      <c r="I6" s="11" t="s">
        <v>309</v>
      </c>
      <c r="J6" s="11" t="s">
        <v>310</v>
      </c>
      <c r="K6" s="11" t="s">
        <v>311</v>
      </c>
      <c r="L6" s="75"/>
      <c r="M6" s="64"/>
    </row>
    <row r="7" ht="29" customHeight="1" spans="2:11">
      <c r="B7" s="11"/>
      <c r="C7" s="11"/>
      <c r="D7" s="74"/>
      <c r="E7" s="73" t="s">
        <v>305</v>
      </c>
      <c r="F7" s="73" t="s">
        <v>306</v>
      </c>
      <c r="G7" s="73" t="s">
        <v>314</v>
      </c>
      <c r="H7" s="73" t="s">
        <v>308</v>
      </c>
      <c r="I7" s="11" t="s">
        <v>315</v>
      </c>
      <c r="J7" s="11" t="s">
        <v>316</v>
      </c>
      <c r="K7" s="11" t="s">
        <v>311</v>
      </c>
    </row>
    <row r="8" ht="29" customHeight="1" spans="2:11">
      <c r="B8" s="11"/>
      <c r="C8" s="11"/>
      <c r="D8" s="74"/>
      <c r="E8" s="73" t="s">
        <v>317</v>
      </c>
      <c r="F8" s="73" t="s">
        <v>318</v>
      </c>
      <c r="G8" s="73" t="s">
        <v>319</v>
      </c>
      <c r="H8" s="73" t="s">
        <v>308</v>
      </c>
      <c r="I8" s="11" t="s">
        <v>309</v>
      </c>
      <c r="J8" s="11" t="s">
        <v>310</v>
      </c>
      <c r="K8" s="11" t="s">
        <v>320</v>
      </c>
    </row>
    <row r="9" ht="29" customHeight="1" spans="2:11">
      <c r="B9" s="11"/>
      <c r="C9" s="73" t="s">
        <v>321</v>
      </c>
      <c r="D9" s="74" t="s">
        <v>322</v>
      </c>
      <c r="E9" s="73" t="s">
        <v>305</v>
      </c>
      <c r="F9" s="73" t="s">
        <v>306</v>
      </c>
      <c r="G9" s="73" t="s">
        <v>314</v>
      </c>
      <c r="H9" s="73" t="s">
        <v>308</v>
      </c>
      <c r="I9" s="11" t="s">
        <v>315</v>
      </c>
      <c r="J9" s="11" t="s">
        <v>316</v>
      </c>
      <c r="K9" s="11" t="s">
        <v>311</v>
      </c>
    </row>
    <row r="10" ht="29" customHeight="1" spans="2:11">
      <c r="B10" s="11"/>
      <c r="C10" s="11"/>
      <c r="D10" s="74"/>
      <c r="E10" s="73" t="s">
        <v>305</v>
      </c>
      <c r="F10" s="73" t="s">
        <v>306</v>
      </c>
      <c r="G10" s="73" t="s">
        <v>307</v>
      </c>
      <c r="H10" s="73" t="s">
        <v>308</v>
      </c>
      <c r="I10" s="11" t="s">
        <v>309</v>
      </c>
      <c r="J10" s="11" t="s">
        <v>310</v>
      </c>
      <c r="K10" s="11" t="s">
        <v>311</v>
      </c>
    </row>
    <row r="11" ht="29" customHeight="1" spans="2:11">
      <c r="B11" s="11"/>
      <c r="C11" s="11"/>
      <c r="D11" s="74"/>
      <c r="E11" s="73" t="s">
        <v>317</v>
      </c>
      <c r="F11" s="73" t="s">
        <v>318</v>
      </c>
      <c r="G11" s="73" t="s">
        <v>319</v>
      </c>
      <c r="H11" s="73" t="s">
        <v>308</v>
      </c>
      <c r="I11" s="11" t="s">
        <v>309</v>
      </c>
      <c r="J11" s="11" t="s">
        <v>310</v>
      </c>
      <c r="K11" s="11" t="s">
        <v>320</v>
      </c>
    </row>
    <row r="12" ht="29" customHeight="1" spans="2:11">
      <c r="B12" s="11"/>
      <c r="C12" s="11"/>
      <c r="D12" s="74"/>
      <c r="E12" s="73" t="s">
        <v>305</v>
      </c>
      <c r="F12" s="73" t="s">
        <v>312</v>
      </c>
      <c r="G12" s="73" t="s">
        <v>313</v>
      </c>
      <c r="H12" s="73" t="s">
        <v>308</v>
      </c>
      <c r="I12" s="11" t="s">
        <v>309</v>
      </c>
      <c r="J12" s="11" t="s">
        <v>310</v>
      </c>
      <c r="K12" s="11" t="s">
        <v>311</v>
      </c>
    </row>
    <row r="13" ht="29" customHeight="1" spans="2:11">
      <c r="B13" s="11"/>
      <c r="C13" s="73" t="s">
        <v>323</v>
      </c>
      <c r="D13" s="74" t="s">
        <v>324</v>
      </c>
      <c r="E13" s="73" t="s">
        <v>305</v>
      </c>
      <c r="F13" s="73" t="s">
        <v>312</v>
      </c>
      <c r="G13" s="73" t="s">
        <v>313</v>
      </c>
      <c r="H13" s="73" t="s">
        <v>308</v>
      </c>
      <c r="I13" s="11" t="s">
        <v>309</v>
      </c>
      <c r="J13" s="11" t="s">
        <v>310</v>
      </c>
      <c r="K13" s="11" t="s">
        <v>311</v>
      </c>
    </row>
    <row r="14" ht="29" customHeight="1" spans="2:11">
      <c r="B14" s="11"/>
      <c r="C14" s="11"/>
      <c r="D14" s="74"/>
      <c r="E14" s="73" t="s">
        <v>317</v>
      </c>
      <c r="F14" s="73" t="s">
        <v>318</v>
      </c>
      <c r="G14" s="73" t="s">
        <v>319</v>
      </c>
      <c r="H14" s="73" t="s">
        <v>308</v>
      </c>
      <c r="I14" s="11" t="s">
        <v>309</v>
      </c>
      <c r="J14" s="11" t="s">
        <v>310</v>
      </c>
      <c r="K14" s="11" t="s">
        <v>320</v>
      </c>
    </row>
    <row r="15" ht="29" customHeight="1" spans="2:11">
      <c r="B15" s="11"/>
      <c r="C15" s="11"/>
      <c r="D15" s="74"/>
      <c r="E15" s="73" t="s">
        <v>305</v>
      </c>
      <c r="F15" s="73" t="s">
        <v>306</v>
      </c>
      <c r="G15" s="73" t="s">
        <v>307</v>
      </c>
      <c r="H15" s="73" t="s">
        <v>308</v>
      </c>
      <c r="I15" s="11" t="s">
        <v>309</v>
      </c>
      <c r="J15" s="11" t="s">
        <v>310</v>
      </c>
      <c r="K15" s="11" t="s">
        <v>311</v>
      </c>
    </row>
    <row r="16" ht="29" customHeight="1" spans="2:11">
      <c r="B16" s="11"/>
      <c r="C16" s="11"/>
      <c r="D16" s="74"/>
      <c r="E16" s="73" t="s">
        <v>305</v>
      </c>
      <c r="F16" s="73" t="s">
        <v>306</v>
      </c>
      <c r="G16" s="73" t="s">
        <v>314</v>
      </c>
      <c r="H16" s="73" t="s">
        <v>308</v>
      </c>
      <c r="I16" s="11" t="s">
        <v>315</v>
      </c>
      <c r="J16" s="11" t="s">
        <v>316</v>
      </c>
      <c r="K16" s="11" t="s">
        <v>311</v>
      </c>
    </row>
    <row r="17" ht="29" customHeight="1" spans="2:11">
      <c r="B17" s="11"/>
      <c r="C17" s="73" t="s">
        <v>325</v>
      </c>
      <c r="D17" s="74" t="s">
        <v>326</v>
      </c>
      <c r="E17" s="73" t="s">
        <v>305</v>
      </c>
      <c r="F17" s="73" t="s">
        <v>312</v>
      </c>
      <c r="G17" s="73" t="s">
        <v>313</v>
      </c>
      <c r="H17" s="73" t="s">
        <v>308</v>
      </c>
      <c r="I17" s="11" t="s">
        <v>309</v>
      </c>
      <c r="J17" s="11" t="s">
        <v>310</v>
      </c>
      <c r="K17" s="11" t="s">
        <v>311</v>
      </c>
    </row>
    <row r="18" ht="29" customHeight="1" spans="2:11">
      <c r="B18" s="11"/>
      <c r="C18" s="11"/>
      <c r="D18" s="74"/>
      <c r="E18" s="73" t="s">
        <v>305</v>
      </c>
      <c r="F18" s="73" t="s">
        <v>306</v>
      </c>
      <c r="G18" s="73" t="s">
        <v>307</v>
      </c>
      <c r="H18" s="73" t="s">
        <v>308</v>
      </c>
      <c r="I18" s="11" t="s">
        <v>309</v>
      </c>
      <c r="J18" s="11" t="s">
        <v>310</v>
      </c>
      <c r="K18" s="11" t="s">
        <v>311</v>
      </c>
    </row>
    <row r="19" ht="29" customHeight="1" spans="2:11">
      <c r="B19" s="11"/>
      <c r="C19" s="11"/>
      <c r="D19" s="74"/>
      <c r="E19" s="73" t="s">
        <v>305</v>
      </c>
      <c r="F19" s="73" t="s">
        <v>306</v>
      </c>
      <c r="G19" s="73" t="s">
        <v>314</v>
      </c>
      <c r="H19" s="73" t="s">
        <v>308</v>
      </c>
      <c r="I19" s="11" t="s">
        <v>315</v>
      </c>
      <c r="J19" s="11" t="s">
        <v>316</v>
      </c>
      <c r="K19" s="11" t="s">
        <v>311</v>
      </c>
    </row>
    <row r="20" ht="29" customHeight="1" spans="2:11">
      <c r="B20" s="11"/>
      <c r="C20" s="11"/>
      <c r="D20" s="74"/>
      <c r="E20" s="73" t="s">
        <v>317</v>
      </c>
      <c r="F20" s="73" t="s">
        <v>318</v>
      </c>
      <c r="G20" s="73" t="s">
        <v>319</v>
      </c>
      <c r="H20" s="73" t="s">
        <v>308</v>
      </c>
      <c r="I20" s="11" t="s">
        <v>309</v>
      </c>
      <c r="J20" s="11" t="s">
        <v>310</v>
      </c>
      <c r="K20" s="11" t="s">
        <v>320</v>
      </c>
    </row>
    <row r="21" ht="29" customHeight="1" spans="2:11">
      <c r="B21" s="11"/>
      <c r="C21" s="73" t="s">
        <v>327</v>
      </c>
      <c r="D21" s="74" t="s">
        <v>328</v>
      </c>
      <c r="E21" s="73" t="s">
        <v>305</v>
      </c>
      <c r="F21" s="73" t="s">
        <v>306</v>
      </c>
      <c r="G21" s="73" t="s">
        <v>314</v>
      </c>
      <c r="H21" s="73" t="s">
        <v>308</v>
      </c>
      <c r="I21" s="11" t="s">
        <v>315</v>
      </c>
      <c r="J21" s="11" t="s">
        <v>316</v>
      </c>
      <c r="K21" s="11" t="s">
        <v>311</v>
      </c>
    </row>
    <row r="22" ht="29" customHeight="1" spans="2:11">
      <c r="B22" s="11"/>
      <c r="C22" s="11"/>
      <c r="D22" s="74"/>
      <c r="E22" s="73" t="s">
        <v>305</v>
      </c>
      <c r="F22" s="73" t="s">
        <v>306</v>
      </c>
      <c r="G22" s="73" t="s">
        <v>307</v>
      </c>
      <c r="H22" s="73" t="s">
        <v>308</v>
      </c>
      <c r="I22" s="11" t="s">
        <v>309</v>
      </c>
      <c r="J22" s="11" t="s">
        <v>310</v>
      </c>
      <c r="K22" s="11" t="s">
        <v>311</v>
      </c>
    </row>
    <row r="23" ht="29" customHeight="1" spans="2:11">
      <c r="B23" s="11"/>
      <c r="C23" s="11"/>
      <c r="D23" s="74"/>
      <c r="E23" s="73" t="s">
        <v>305</v>
      </c>
      <c r="F23" s="73" t="s">
        <v>312</v>
      </c>
      <c r="G23" s="73" t="s">
        <v>313</v>
      </c>
      <c r="H23" s="73" t="s">
        <v>308</v>
      </c>
      <c r="I23" s="11" t="s">
        <v>309</v>
      </c>
      <c r="J23" s="11" t="s">
        <v>310</v>
      </c>
      <c r="K23" s="11" t="s">
        <v>311</v>
      </c>
    </row>
    <row r="24" ht="29" customHeight="1" spans="2:11">
      <c r="B24" s="11"/>
      <c r="C24" s="11"/>
      <c r="D24" s="74"/>
      <c r="E24" s="73" t="s">
        <v>317</v>
      </c>
      <c r="F24" s="73" t="s">
        <v>318</v>
      </c>
      <c r="G24" s="73" t="s">
        <v>319</v>
      </c>
      <c r="H24" s="73" t="s">
        <v>308</v>
      </c>
      <c r="I24" s="11" t="s">
        <v>309</v>
      </c>
      <c r="J24" s="11" t="s">
        <v>310</v>
      </c>
      <c r="K24" s="11" t="s">
        <v>320</v>
      </c>
    </row>
    <row r="25" ht="29" customHeight="1" spans="2:11">
      <c r="B25" s="11"/>
      <c r="C25" s="73" t="s">
        <v>329</v>
      </c>
      <c r="D25" s="74" t="s">
        <v>29</v>
      </c>
      <c r="E25" s="73" t="s">
        <v>305</v>
      </c>
      <c r="F25" s="73" t="s">
        <v>306</v>
      </c>
      <c r="G25" s="73" t="s">
        <v>314</v>
      </c>
      <c r="H25" s="73" t="s">
        <v>308</v>
      </c>
      <c r="I25" s="11" t="s">
        <v>315</v>
      </c>
      <c r="J25" s="11" t="s">
        <v>316</v>
      </c>
      <c r="K25" s="11" t="s">
        <v>311</v>
      </c>
    </row>
    <row r="26" ht="29" customHeight="1" spans="2:11">
      <c r="B26" s="11"/>
      <c r="C26" s="11"/>
      <c r="D26" s="74"/>
      <c r="E26" s="73" t="s">
        <v>305</v>
      </c>
      <c r="F26" s="73" t="s">
        <v>306</v>
      </c>
      <c r="G26" s="73" t="s">
        <v>307</v>
      </c>
      <c r="H26" s="73" t="s">
        <v>308</v>
      </c>
      <c r="I26" s="11" t="s">
        <v>309</v>
      </c>
      <c r="J26" s="11" t="s">
        <v>310</v>
      </c>
      <c r="K26" s="11" t="s">
        <v>311</v>
      </c>
    </row>
    <row r="27" ht="29" customHeight="1" spans="2:11">
      <c r="B27" s="11"/>
      <c r="C27" s="11"/>
      <c r="D27" s="74"/>
      <c r="E27" s="73" t="s">
        <v>305</v>
      </c>
      <c r="F27" s="73" t="s">
        <v>312</v>
      </c>
      <c r="G27" s="73" t="s">
        <v>313</v>
      </c>
      <c r="H27" s="73" t="s">
        <v>308</v>
      </c>
      <c r="I27" s="11" t="s">
        <v>309</v>
      </c>
      <c r="J27" s="11" t="s">
        <v>310</v>
      </c>
      <c r="K27" s="11" t="s">
        <v>311</v>
      </c>
    </row>
    <row r="28" ht="29" customHeight="1" spans="2:11">
      <c r="B28" s="11"/>
      <c r="C28" s="11"/>
      <c r="D28" s="74"/>
      <c r="E28" s="73" t="s">
        <v>317</v>
      </c>
      <c r="F28" s="73" t="s">
        <v>318</v>
      </c>
      <c r="G28" s="73" t="s">
        <v>319</v>
      </c>
      <c r="H28" s="73" t="s">
        <v>308</v>
      </c>
      <c r="I28" s="11" t="s">
        <v>309</v>
      </c>
      <c r="J28" s="11" t="s">
        <v>310</v>
      </c>
      <c r="K28" s="11" t="s">
        <v>320</v>
      </c>
    </row>
    <row r="29" ht="29" customHeight="1" spans="2:11">
      <c r="B29" s="11"/>
      <c r="C29" s="73" t="s">
        <v>330</v>
      </c>
      <c r="D29" s="74" t="s">
        <v>40</v>
      </c>
      <c r="E29" s="73" t="s">
        <v>305</v>
      </c>
      <c r="F29" s="73" t="s">
        <v>312</v>
      </c>
      <c r="G29" s="73" t="s">
        <v>313</v>
      </c>
      <c r="H29" s="73" t="s">
        <v>308</v>
      </c>
      <c r="I29" s="11" t="s">
        <v>309</v>
      </c>
      <c r="J29" s="11" t="s">
        <v>310</v>
      </c>
      <c r="K29" s="11" t="s">
        <v>311</v>
      </c>
    </row>
    <row r="30" ht="29" customHeight="1" spans="2:11">
      <c r="B30" s="11"/>
      <c r="C30" s="11"/>
      <c r="D30" s="74"/>
      <c r="E30" s="73" t="s">
        <v>305</v>
      </c>
      <c r="F30" s="73" t="s">
        <v>306</v>
      </c>
      <c r="G30" s="73" t="s">
        <v>314</v>
      </c>
      <c r="H30" s="73" t="s">
        <v>308</v>
      </c>
      <c r="I30" s="11" t="s">
        <v>315</v>
      </c>
      <c r="J30" s="11" t="s">
        <v>316</v>
      </c>
      <c r="K30" s="11" t="s">
        <v>311</v>
      </c>
    </row>
    <row r="31" ht="29" customHeight="1" spans="2:11">
      <c r="B31" s="11"/>
      <c r="C31" s="11"/>
      <c r="D31" s="74"/>
      <c r="E31" s="73" t="s">
        <v>305</v>
      </c>
      <c r="F31" s="73" t="s">
        <v>306</v>
      </c>
      <c r="G31" s="73" t="s">
        <v>307</v>
      </c>
      <c r="H31" s="73" t="s">
        <v>308</v>
      </c>
      <c r="I31" s="11" t="s">
        <v>309</v>
      </c>
      <c r="J31" s="11" t="s">
        <v>310</v>
      </c>
      <c r="K31" s="11" t="s">
        <v>311</v>
      </c>
    </row>
    <row r="32" ht="29" customHeight="1" spans="2:11">
      <c r="B32" s="11"/>
      <c r="C32" s="11"/>
      <c r="D32" s="74"/>
      <c r="E32" s="73" t="s">
        <v>317</v>
      </c>
      <c r="F32" s="73" t="s">
        <v>318</v>
      </c>
      <c r="G32" s="73" t="s">
        <v>319</v>
      </c>
      <c r="H32" s="73" t="s">
        <v>308</v>
      </c>
      <c r="I32" s="11" t="s">
        <v>309</v>
      </c>
      <c r="J32" s="11" t="s">
        <v>310</v>
      </c>
      <c r="K32" s="11" t="s">
        <v>320</v>
      </c>
    </row>
    <row r="33" ht="29" customHeight="1" spans="2:11">
      <c r="B33" s="11"/>
      <c r="C33" s="73" t="s">
        <v>331</v>
      </c>
      <c r="D33" s="74" t="s">
        <v>332</v>
      </c>
      <c r="E33" s="73" t="s">
        <v>305</v>
      </c>
      <c r="F33" s="73" t="s">
        <v>306</v>
      </c>
      <c r="G33" s="73" t="s">
        <v>314</v>
      </c>
      <c r="H33" s="73" t="s">
        <v>308</v>
      </c>
      <c r="I33" s="11" t="s">
        <v>315</v>
      </c>
      <c r="J33" s="11" t="s">
        <v>316</v>
      </c>
      <c r="K33" s="11" t="s">
        <v>311</v>
      </c>
    </row>
    <row r="34" ht="29" customHeight="1" spans="2:11">
      <c r="B34" s="11"/>
      <c r="C34" s="11"/>
      <c r="D34" s="74"/>
      <c r="E34" s="73" t="s">
        <v>317</v>
      </c>
      <c r="F34" s="73" t="s">
        <v>318</v>
      </c>
      <c r="G34" s="73" t="s">
        <v>319</v>
      </c>
      <c r="H34" s="73" t="s">
        <v>308</v>
      </c>
      <c r="I34" s="11" t="s">
        <v>309</v>
      </c>
      <c r="J34" s="11" t="s">
        <v>310</v>
      </c>
      <c r="K34" s="11" t="s">
        <v>320</v>
      </c>
    </row>
    <row r="35" ht="29" customHeight="1" spans="2:11">
      <c r="B35" s="11"/>
      <c r="C35" s="11"/>
      <c r="D35" s="74"/>
      <c r="E35" s="73" t="s">
        <v>305</v>
      </c>
      <c r="F35" s="73" t="s">
        <v>312</v>
      </c>
      <c r="G35" s="73" t="s">
        <v>313</v>
      </c>
      <c r="H35" s="73" t="s">
        <v>308</v>
      </c>
      <c r="I35" s="11" t="s">
        <v>309</v>
      </c>
      <c r="J35" s="11" t="s">
        <v>310</v>
      </c>
      <c r="K35" s="11" t="s">
        <v>311</v>
      </c>
    </row>
    <row r="36" ht="29" customHeight="1" spans="2:11">
      <c r="B36" s="11"/>
      <c r="C36" s="11"/>
      <c r="D36" s="74"/>
      <c r="E36" s="73" t="s">
        <v>305</v>
      </c>
      <c r="F36" s="73" t="s">
        <v>306</v>
      </c>
      <c r="G36" s="73" t="s">
        <v>307</v>
      </c>
      <c r="H36" s="73" t="s">
        <v>308</v>
      </c>
      <c r="I36" s="11" t="s">
        <v>309</v>
      </c>
      <c r="J36" s="11" t="s">
        <v>310</v>
      </c>
      <c r="K36" s="11" t="s">
        <v>311</v>
      </c>
    </row>
    <row r="37" ht="29" customHeight="1" spans="2:11">
      <c r="B37" s="11"/>
      <c r="C37" s="73" t="s">
        <v>333</v>
      </c>
      <c r="D37" s="74" t="s">
        <v>334</v>
      </c>
      <c r="E37" s="73" t="s">
        <v>305</v>
      </c>
      <c r="F37" s="73" t="s">
        <v>312</v>
      </c>
      <c r="G37" s="73" t="s">
        <v>314</v>
      </c>
      <c r="H37" s="73" t="s">
        <v>335</v>
      </c>
      <c r="I37" s="11" t="s">
        <v>315</v>
      </c>
      <c r="J37" s="11" t="s">
        <v>316</v>
      </c>
      <c r="K37" s="11" t="s">
        <v>311</v>
      </c>
    </row>
    <row r="38" ht="29" customHeight="1" spans="2:11">
      <c r="B38" s="11"/>
      <c r="C38" s="11"/>
      <c r="D38" s="74"/>
      <c r="E38" s="73" t="s">
        <v>317</v>
      </c>
      <c r="F38" s="73" t="s">
        <v>336</v>
      </c>
      <c r="G38" s="73" t="s">
        <v>337</v>
      </c>
      <c r="H38" s="73" t="s">
        <v>335</v>
      </c>
      <c r="I38" s="11" t="s">
        <v>309</v>
      </c>
      <c r="J38" s="11" t="s">
        <v>310</v>
      </c>
      <c r="K38" s="11" t="s">
        <v>311</v>
      </c>
    </row>
    <row r="39" ht="29" customHeight="1" spans="2:11">
      <c r="B39" s="11"/>
      <c r="C39" s="11"/>
      <c r="D39" s="74"/>
      <c r="E39" s="73" t="s">
        <v>317</v>
      </c>
      <c r="F39" s="73" t="s">
        <v>336</v>
      </c>
      <c r="G39" s="73" t="s">
        <v>338</v>
      </c>
      <c r="H39" s="73" t="s">
        <v>308</v>
      </c>
      <c r="I39" s="11" t="s">
        <v>309</v>
      </c>
      <c r="J39" s="11" t="s">
        <v>310</v>
      </c>
      <c r="K39" s="11" t="s">
        <v>311</v>
      </c>
    </row>
    <row r="40" ht="29" customHeight="1" spans="2:11">
      <c r="B40" s="11"/>
      <c r="C40" s="11"/>
      <c r="D40" s="74"/>
      <c r="E40" s="73" t="s">
        <v>305</v>
      </c>
      <c r="F40" s="73" t="s">
        <v>306</v>
      </c>
      <c r="G40" s="73" t="s">
        <v>339</v>
      </c>
      <c r="H40" s="73" t="s">
        <v>335</v>
      </c>
      <c r="I40" s="11" t="s">
        <v>315</v>
      </c>
      <c r="J40" s="11" t="s">
        <v>310</v>
      </c>
      <c r="K40" s="11" t="s">
        <v>320</v>
      </c>
    </row>
    <row r="41" ht="29" customHeight="1" spans="2:11">
      <c r="B41" s="11"/>
      <c r="C41" s="73" t="s">
        <v>340</v>
      </c>
      <c r="D41" s="74" t="s">
        <v>341</v>
      </c>
      <c r="E41" s="73" t="s">
        <v>317</v>
      </c>
      <c r="F41" s="73" t="s">
        <v>336</v>
      </c>
      <c r="G41" s="73" t="s">
        <v>338</v>
      </c>
      <c r="H41" s="73" t="s">
        <v>308</v>
      </c>
      <c r="I41" s="11" t="s">
        <v>309</v>
      </c>
      <c r="J41" s="11" t="s">
        <v>310</v>
      </c>
      <c r="K41" s="11" t="s">
        <v>311</v>
      </c>
    </row>
    <row r="42" ht="29" customHeight="1" spans="2:11">
      <c r="B42" s="11"/>
      <c r="C42" s="11"/>
      <c r="D42" s="74"/>
      <c r="E42" s="73" t="s">
        <v>305</v>
      </c>
      <c r="F42" s="73" t="s">
        <v>306</v>
      </c>
      <c r="G42" s="73" t="s">
        <v>339</v>
      </c>
      <c r="H42" s="73" t="s">
        <v>335</v>
      </c>
      <c r="I42" s="11" t="s">
        <v>315</v>
      </c>
      <c r="J42" s="11" t="s">
        <v>310</v>
      </c>
      <c r="K42" s="11" t="s">
        <v>320</v>
      </c>
    </row>
    <row r="43" ht="29" customHeight="1" spans="2:11">
      <c r="B43" s="11"/>
      <c r="C43" s="11"/>
      <c r="D43" s="74"/>
      <c r="E43" s="73" t="s">
        <v>305</v>
      </c>
      <c r="F43" s="73" t="s">
        <v>312</v>
      </c>
      <c r="G43" s="73" t="s">
        <v>314</v>
      </c>
      <c r="H43" s="73" t="s">
        <v>335</v>
      </c>
      <c r="I43" s="11" t="s">
        <v>315</v>
      </c>
      <c r="J43" s="11" t="s">
        <v>316</v>
      </c>
      <c r="K43" s="11" t="s">
        <v>311</v>
      </c>
    </row>
    <row r="44" ht="29" customHeight="1" spans="2:11">
      <c r="B44" s="11"/>
      <c r="C44" s="11"/>
      <c r="D44" s="74"/>
      <c r="E44" s="73" t="s">
        <v>317</v>
      </c>
      <c r="F44" s="73" t="s">
        <v>336</v>
      </c>
      <c r="G44" s="73" t="s">
        <v>337</v>
      </c>
      <c r="H44" s="73" t="s">
        <v>335</v>
      </c>
      <c r="I44" s="11" t="s">
        <v>309</v>
      </c>
      <c r="J44" s="11" t="s">
        <v>310</v>
      </c>
      <c r="K44" s="11" t="s">
        <v>311</v>
      </c>
    </row>
    <row r="45" ht="29" customHeight="1" spans="2:11">
      <c r="B45" s="11"/>
      <c r="C45" s="73" t="s">
        <v>342</v>
      </c>
      <c r="D45" s="74" t="s">
        <v>343</v>
      </c>
      <c r="E45" s="73" t="s">
        <v>317</v>
      </c>
      <c r="F45" s="73" t="s">
        <v>344</v>
      </c>
      <c r="G45" s="73" t="s">
        <v>345</v>
      </c>
      <c r="H45" s="73" t="s">
        <v>346</v>
      </c>
      <c r="I45" s="11"/>
      <c r="J45" s="11" t="s">
        <v>347</v>
      </c>
      <c r="K45" s="11"/>
    </row>
    <row r="46" ht="29" customHeight="1" spans="2:11">
      <c r="B46" s="11"/>
      <c r="C46" s="11"/>
      <c r="D46" s="74"/>
      <c r="E46" s="73" t="s">
        <v>317</v>
      </c>
      <c r="F46" s="73" t="s">
        <v>344</v>
      </c>
      <c r="G46" s="73" t="s">
        <v>348</v>
      </c>
      <c r="H46" s="73" t="s">
        <v>349</v>
      </c>
      <c r="I46" s="11" t="s">
        <v>350</v>
      </c>
      <c r="J46" s="11"/>
      <c r="K46" s="11" t="s">
        <v>351</v>
      </c>
    </row>
    <row r="47" ht="29" customHeight="1" spans="2:11">
      <c r="B47" s="11"/>
      <c r="C47" s="11"/>
      <c r="D47" s="74"/>
      <c r="E47" s="73" t="s">
        <v>352</v>
      </c>
      <c r="F47" s="73" t="s">
        <v>353</v>
      </c>
      <c r="G47" s="73" t="s">
        <v>354</v>
      </c>
      <c r="H47" s="73" t="s">
        <v>335</v>
      </c>
      <c r="I47" s="11" t="s">
        <v>355</v>
      </c>
      <c r="J47" s="11" t="s">
        <v>356</v>
      </c>
      <c r="K47" s="11" t="s">
        <v>315</v>
      </c>
    </row>
    <row r="48" ht="29" customHeight="1" spans="2:11">
      <c r="B48" s="11"/>
      <c r="C48" s="11"/>
      <c r="D48" s="74"/>
      <c r="E48" s="73" t="s">
        <v>305</v>
      </c>
      <c r="F48" s="73" t="s">
        <v>306</v>
      </c>
      <c r="G48" s="73" t="s">
        <v>357</v>
      </c>
      <c r="H48" s="73" t="s">
        <v>346</v>
      </c>
      <c r="I48" s="11"/>
      <c r="J48" s="11" t="s">
        <v>310</v>
      </c>
      <c r="K48" s="11"/>
    </row>
    <row r="49" ht="29" customHeight="1" spans="2:11">
      <c r="B49" s="11"/>
      <c r="C49" s="11"/>
      <c r="D49" s="74"/>
      <c r="E49" s="73" t="s">
        <v>317</v>
      </c>
      <c r="F49" s="73" t="s">
        <v>318</v>
      </c>
      <c r="G49" s="73" t="s">
        <v>358</v>
      </c>
      <c r="H49" s="73" t="s">
        <v>346</v>
      </c>
      <c r="I49" s="11"/>
      <c r="J49" s="11" t="s">
        <v>310</v>
      </c>
      <c r="K49" s="11"/>
    </row>
    <row r="50" ht="29" customHeight="1" spans="2:11">
      <c r="B50" s="11"/>
      <c r="C50" s="11"/>
      <c r="D50" s="74"/>
      <c r="E50" s="73" t="s">
        <v>305</v>
      </c>
      <c r="F50" s="73" t="s">
        <v>312</v>
      </c>
      <c r="G50" s="73" t="s">
        <v>359</v>
      </c>
      <c r="H50" s="73" t="s">
        <v>346</v>
      </c>
      <c r="I50" s="11" t="s">
        <v>360</v>
      </c>
      <c r="J50" s="11" t="s">
        <v>361</v>
      </c>
      <c r="K50" s="11" t="s">
        <v>351</v>
      </c>
    </row>
    <row r="51" ht="29" customHeight="1" spans="2:11">
      <c r="B51" s="11"/>
      <c r="C51" s="11"/>
      <c r="D51" s="74"/>
      <c r="E51" s="73" t="s">
        <v>352</v>
      </c>
      <c r="F51" s="73" t="s">
        <v>353</v>
      </c>
      <c r="G51" s="73" t="s">
        <v>362</v>
      </c>
      <c r="H51" s="73" t="s">
        <v>335</v>
      </c>
      <c r="I51" s="11" t="s">
        <v>363</v>
      </c>
      <c r="J51" s="11" t="s">
        <v>356</v>
      </c>
      <c r="K51" s="11" t="s">
        <v>315</v>
      </c>
    </row>
    <row r="52" ht="29" customHeight="1" spans="2:11">
      <c r="B52" s="11"/>
      <c r="C52" s="11"/>
      <c r="D52" s="74"/>
      <c r="E52" s="73" t="s">
        <v>352</v>
      </c>
      <c r="F52" s="73" t="s">
        <v>353</v>
      </c>
      <c r="G52" s="73" t="s">
        <v>364</v>
      </c>
      <c r="H52" s="73" t="s">
        <v>335</v>
      </c>
      <c r="I52" s="11" t="s">
        <v>365</v>
      </c>
      <c r="J52" s="11" t="s">
        <v>356</v>
      </c>
      <c r="K52" s="11" t="s">
        <v>315</v>
      </c>
    </row>
    <row r="53" ht="29" customHeight="1" spans="2:11">
      <c r="B53" s="11"/>
      <c r="C53" s="11"/>
      <c r="D53" s="74"/>
      <c r="E53" s="73" t="s">
        <v>305</v>
      </c>
      <c r="F53" s="73" t="s">
        <v>312</v>
      </c>
      <c r="G53" s="73" t="s">
        <v>366</v>
      </c>
      <c r="H53" s="73" t="s">
        <v>346</v>
      </c>
      <c r="I53" s="11"/>
      <c r="J53" s="11" t="s">
        <v>310</v>
      </c>
      <c r="K53" s="11"/>
    </row>
    <row r="54" ht="29" customHeight="1" spans="2:11">
      <c r="B54" s="11"/>
      <c r="C54" s="11"/>
      <c r="D54" s="74"/>
      <c r="E54" s="73" t="s">
        <v>305</v>
      </c>
      <c r="F54" s="73" t="s">
        <v>312</v>
      </c>
      <c r="G54" s="73" t="s">
        <v>367</v>
      </c>
      <c r="H54" s="73" t="s">
        <v>346</v>
      </c>
      <c r="I54" s="11" t="s">
        <v>368</v>
      </c>
      <c r="J54" s="11" t="s">
        <v>361</v>
      </c>
      <c r="K54" s="11" t="s">
        <v>315</v>
      </c>
    </row>
    <row r="55" ht="29" customHeight="1" spans="2:11">
      <c r="B55" s="11"/>
      <c r="C55" s="11"/>
      <c r="D55" s="74"/>
      <c r="E55" s="73" t="s">
        <v>317</v>
      </c>
      <c r="F55" s="73" t="s">
        <v>318</v>
      </c>
      <c r="G55" s="73" t="s">
        <v>369</v>
      </c>
      <c r="H55" s="73" t="s">
        <v>349</v>
      </c>
      <c r="I55" s="11" t="s">
        <v>370</v>
      </c>
      <c r="J55" s="11"/>
      <c r="K55" s="11" t="s">
        <v>351</v>
      </c>
    </row>
    <row r="56" ht="29" customHeight="1" spans="2:11">
      <c r="B56" s="11"/>
      <c r="C56" s="11"/>
      <c r="D56" s="74"/>
      <c r="E56" s="73" t="s">
        <v>305</v>
      </c>
      <c r="F56" s="73" t="s">
        <v>306</v>
      </c>
      <c r="G56" s="73" t="s">
        <v>371</v>
      </c>
      <c r="H56" s="73" t="s">
        <v>335</v>
      </c>
      <c r="I56" s="11"/>
      <c r="J56" s="11" t="s">
        <v>310</v>
      </c>
      <c r="K56" s="11"/>
    </row>
    <row r="57" ht="29" customHeight="1" spans="2:11">
      <c r="B57" s="11"/>
      <c r="C57" s="11"/>
      <c r="D57" s="74"/>
      <c r="E57" s="73" t="s">
        <v>305</v>
      </c>
      <c r="F57" s="73" t="s">
        <v>372</v>
      </c>
      <c r="G57" s="73" t="s">
        <v>373</v>
      </c>
      <c r="H57" s="73" t="s">
        <v>349</v>
      </c>
      <c r="I57" s="11" t="s">
        <v>374</v>
      </c>
      <c r="J57" s="11"/>
      <c r="K57" s="11" t="s">
        <v>315</v>
      </c>
    </row>
    <row r="58" ht="29" customHeight="1" spans="2:11">
      <c r="B58" s="11"/>
      <c r="C58" s="11"/>
      <c r="D58" s="74"/>
      <c r="E58" s="73" t="s">
        <v>305</v>
      </c>
      <c r="F58" s="73" t="s">
        <v>306</v>
      </c>
      <c r="G58" s="73" t="s">
        <v>375</v>
      </c>
      <c r="H58" s="73" t="s">
        <v>346</v>
      </c>
      <c r="I58" s="11" t="s">
        <v>309</v>
      </c>
      <c r="J58" s="11" t="s">
        <v>310</v>
      </c>
      <c r="K58" s="11" t="s">
        <v>351</v>
      </c>
    </row>
    <row r="59" ht="29" customHeight="1" spans="2:11">
      <c r="B59" s="11"/>
      <c r="C59" s="11"/>
      <c r="D59" s="74"/>
      <c r="E59" s="73" t="s">
        <v>305</v>
      </c>
      <c r="F59" s="73" t="s">
        <v>312</v>
      </c>
      <c r="G59" s="73" t="s">
        <v>376</v>
      </c>
      <c r="H59" s="73" t="s">
        <v>346</v>
      </c>
      <c r="I59" s="11"/>
      <c r="J59" s="11" t="s">
        <v>377</v>
      </c>
      <c r="K59" s="11"/>
    </row>
    <row r="60" ht="29" customHeight="1" spans="2:11">
      <c r="B60" s="11"/>
      <c r="C60" s="11"/>
      <c r="D60" s="74"/>
      <c r="E60" s="73" t="s">
        <v>305</v>
      </c>
      <c r="F60" s="73" t="s">
        <v>306</v>
      </c>
      <c r="G60" s="73" t="s">
        <v>378</v>
      </c>
      <c r="H60" s="73" t="s">
        <v>349</v>
      </c>
      <c r="I60" s="11" t="s">
        <v>379</v>
      </c>
      <c r="J60" s="11"/>
      <c r="K60" s="11" t="s">
        <v>315</v>
      </c>
    </row>
    <row r="61" ht="29" customHeight="1" spans="2:11">
      <c r="B61" s="11"/>
      <c r="C61" s="11"/>
      <c r="D61" s="74"/>
      <c r="E61" s="73" t="s">
        <v>305</v>
      </c>
      <c r="F61" s="73" t="s">
        <v>312</v>
      </c>
      <c r="G61" s="73" t="s">
        <v>380</v>
      </c>
      <c r="H61" s="73" t="s">
        <v>346</v>
      </c>
      <c r="I61" s="11" t="s">
        <v>315</v>
      </c>
      <c r="J61" s="11" t="s">
        <v>361</v>
      </c>
      <c r="K61" s="11" t="s">
        <v>315</v>
      </c>
    </row>
    <row r="62" ht="29" customHeight="1" spans="2:11">
      <c r="B62" s="11"/>
      <c r="C62" s="11"/>
      <c r="D62" s="74"/>
      <c r="E62" s="73" t="s">
        <v>381</v>
      </c>
      <c r="F62" s="73" t="s">
        <v>382</v>
      </c>
      <c r="G62" s="73" t="s">
        <v>383</v>
      </c>
      <c r="H62" s="73" t="s">
        <v>346</v>
      </c>
      <c r="I62" s="11" t="s">
        <v>384</v>
      </c>
      <c r="J62" s="11" t="s">
        <v>310</v>
      </c>
      <c r="K62" s="11" t="s">
        <v>315</v>
      </c>
    </row>
    <row r="63" ht="29" customHeight="1" spans="2:11">
      <c r="B63" s="11"/>
      <c r="C63" s="11"/>
      <c r="D63" s="74"/>
      <c r="E63" s="73" t="s">
        <v>305</v>
      </c>
      <c r="F63" s="73" t="s">
        <v>312</v>
      </c>
      <c r="G63" s="73" t="s">
        <v>385</v>
      </c>
      <c r="H63" s="73" t="s">
        <v>346</v>
      </c>
      <c r="I63" s="11" t="s">
        <v>311</v>
      </c>
      <c r="J63" s="11" t="s">
        <v>361</v>
      </c>
      <c r="K63" s="11" t="s">
        <v>315</v>
      </c>
    </row>
    <row r="64" ht="29" customHeight="1" spans="2:11">
      <c r="B64" s="11"/>
      <c r="C64" s="11"/>
      <c r="D64" s="74"/>
      <c r="E64" s="73" t="s">
        <v>352</v>
      </c>
      <c r="F64" s="73" t="s">
        <v>353</v>
      </c>
      <c r="G64" s="73" t="s">
        <v>386</v>
      </c>
      <c r="H64" s="73" t="s">
        <v>335</v>
      </c>
      <c r="I64" s="11" t="s">
        <v>387</v>
      </c>
      <c r="J64" s="11" t="s">
        <v>356</v>
      </c>
      <c r="K64" s="11" t="s">
        <v>315</v>
      </c>
    </row>
    <row r="65" ht="29" customHeight="1" spans="2:11">
      <c r="B65" s="11"/>
      <c r="C65" s="11"/>
      <c r="D65" s="74"/>
      <c r="E65" s="73" t="s">
        <v>305</v>
      </c>
      <c r="F65" s="73" t="s">
        <v>306</v>
      </c>
      <c r="G65" s="73" t="s">
        <v>388</v>
      </c>
      <c r="H65" s="73" t="s">
        <v>346</v>
      </c>
      <c r="I65" s="11"/>
      <c r="J65" s="11" t="s">
        <v>310</v>
      </c>
      <c r="K65" s="11"/>
    </row>
    <row r="66" ht="29" customHeight="1" spans="2:11">
      <c r="B66" s="11"/>
      <c r="C66" s="11"/>
      <c r="D66" s="74"/>
      <c r="E66" s="73" t="s">
        <v>381</v>
      </c>
      <c r="F66" s="73" t="s">
        <v>382</v>
      </c>
      <c r="G66" s="73" t="s">
        <v>389</v>
      </c>
      <c r="H66" s="73" t="s">
        <v>346</v>
      </c>
      <c r="I66" s="11"/>
      <c r="J66" s="11" t="s">
        <v>310</v>
      </c>
      <c r="K66" s="11"/>
    </row>
    <row r="67" ht="29" customHeight="1" spans="2:11">
      <c r="B67" s="11"/>
      <c r="C67" s="73" t="s">
        <v>390</v>
      </c>
      <c r="D67" s="74" t="s">
        <v>391</v>
      </c>
      <c r="E67" s="73" t="s">
        <v>317</v>
      </c>
      <c r="F67" s="73" t="s">
        <v>336</v>
      </c>
      <c r="G67" s="73" t="s">
        <v>392</v>
      </c>
      <c r="H67" s="73" t="s">
        <v>346</v>
      </c>
      <c r="I67" s="11" t="s">
        <v>315</v>
      </c>
      <c r="J67" s="11" t="s">
        <v>310</v>
      </c>
      <c r="K67" s="11" t="s">
        <v>315</v>
      </c>
    </row>
    <row r="68" ht="29" customHeight="1" spans="2:11">
      <c r="B68" s="11"/>
      <c r="C68" s="11"/>
      <c r="D68" s="74"/>
      <c r="E68" s="73" t="s">
        <v>305</v>
      </c>
      <c r="F68" s="73" t="s">
        <v>312</v>
      </c>
      <c r="G68" s="73" t="s">
        <v>393</v>
      </c>
      <c r="H68" s="73" t="s">
        <v>346</v>
      </c>
      <c r="I68" s="11" t="s">
        <v>394</v>
      </c>
      <c r="J68" s="11" t="s">
        <v>395</v>
      </c>
      <c r="K68" s="11" t="s">
        <v>351</v>
      </c>
    </row>
    <row r="69" ht="29" customHeight="1" spans="2:11">
      <c r="B69" s="11"/>
      <c r="C69" s="11"/>
      <c r="D69" s="74"/>
      <c r="E69" s="73" t="s">
        <v>305</v>
      </c>
      <c r="F69" s="73" t="s">
        <v>352</v>
      </c>
      <c r="G69" s="73" t="s">
        <v>396</v>
      </c>
      <c r="H69" s="73" t="s">
        <v>335</v>
      </c>
      <c r="I69" s="11" t="s">
        <v>397</v>
      </c>
      <c r="J69" s="11" t="s">
        <v>356</v>
      </c>
      <c r="K69" s="11" t="s">
        <v>315</v>
      </c>
    </row>
    <row r="70" ht="29" customHeight="1" spans="2:11">
      <c r="B70" s="11"/>
      <c r="C70" s="11"/>
      <c r="D70" s="74"/>
      <c r="E70" s="73" t="s">
        <v>305</v>
      </c>
      <c r="F70" s="73" t="s">
        <v>372</v>
      </c>
      <c r="G70" s="73" t="s">
        <v>398</v>
      </c>
      <c r="H70" s="73" t="s">
        <v>346</v>
      </c>
      <c r="I70" s="11" t="s">
        <v>399</v>
      </c>
      <c r="J70" s="11" t="s">
        <v>310</v>
      </c>
      <c r="K70" s="11" t="s">
        <v>351</v>
      </c>
    </row>
    <row r="71" ht="29" customHeight="1" spans="2:11">
      <c r="B71" s="11"/>
      <c r="C71" s="11"/>
      <c r="D71" s="74"/>
      <c r="E71" s="73" t="s">
        <v>305</v>
      </c>
      <c r="F71" s="73" t="s">
        <v>312</v>
      </c>
      <c r="G71" s="73" t="s">
        <v>400</v>
      </c>
      <c r="H71" s="73" t="s">
        <v>346</v>
      </c>
      <c r="I71" s="11" t="s">
        <v>368</v>
      </c>
      <c r="J71" s="11" t="s">
        <v>401</v>
      </c>
      <c r="K71" s="11" t="s">
        <v>402</v>
      </c>
    </row>
    <row r="72" ht="29" customHeight="1" spans="2:11">
      <c r="B72" s="11"/>
      <c r="C72" s="11"/>
      <c r="D72" s="74"/>
      <c r="E72" s="73" t="s">
        <v>317</v>
      </c>
      <c r="F72" s="73" t="s">
        <v>403</v>
      </c>
      <c r="G72" s="73" t="s">
        <v>404</v>
      </c>
      <c r="H72" s="73" t="s">
        <v>346</v>
      </c>
      <c r="I72" s="11" t="s">
        <v>384</v>
      </c>
      <c r="J72" s="11" t="s">
        <v>310</v>
      </c>
      <c r="K72" s="11" t="s">
        <v>315</v>
      </c>
    </row>
    <row r="73" ht="29" customHeight="1" spans="2:11">
      <c r="B73" s="11"/>
      <c r="C73" s="11"/>
      <c r="D73" s="74"/>
      <c r="E73" s="73" t="s">
        <v>317</v>
      </c>
      <c r="F73" s="73" t="s">
        <v>318</v>
      </c>
      <c r="G73" s="73" t="s">
        <v>405</v>
      </c>
      <c r="H73" s="73" t="s">
        <v>346</v>
      </c>
      <c r="I73" s="11" t="s">
        <v>351</v>
      </c>
      <c r="J73" s="11" t="s">
        <v>310</v>
      </c>
      <c r="K73" s="11" t="s">
        <v>402</v>
      </c>
    </row>
    <row r="74" ht="29" customHeight="1" spans="2:11">
      <c r="B74" s="11"/>
      <c r="C74" s="11"/>
      <c r="D74" s="74"/>
      <c r="E74" s="73" t="s">
        <v>381</v>
      </c>
      <c r="F74" s="73" t="s">
        <v>382</v>
      </c>
      <c r="G74" s="73" t="s">
        <v>406</v>
      </c>
      <c r="H74" s="73" t="s">
        <v>346</v>
      </c>
      <c r="I74" s="11" t="s">
        <v>384</v>
      </c>
      <c r="J74" s="11" t="s">
        <v>310</v>
      </c>
      <c r="K74" s="11" t="s">
        <v>407</v>
      </c>
    </row>
    <row r="75" ht="29" customHeight="1" spans="2:11">
      <c r="B75" s="11"/>
      <c r="C75" s="11"/>
      <c r="D75" s="74"/>
      <c r="E75" s="73" t="s">
        <v>305</v>
      </c>
      <c r="F75" s="73" t="s">
        <v>306</v>
      </c>
      <c r="G75" s="73" t="s">
        <v>408</v>
      </c>
      <c r="H75" s="73" t="s">
        <v>346</v>
      </c>
      <c r="I75" s="11" t="s">
        <v>409</v>
      </c>
      <c r="J75" s="11" t="s">
        <v>310</v>
      </c>
      <c r="K75" s="11" t="s">
        <v>351</v>
      </c>
    </row>
    <row r="76" ht="29" customHeight="1" spans="2:11">
      <c r="B76" s="11"/>
      <c r="C76" s="11"/>
      <c r="D76" s="74"/>
      <c r="E76" s="73" t="s">
        <v>305</v>
      </c>
      <c r="F76" s="73" t="s">
        <v>312</v>
      </c>
      <c r="G76" s="73" t="s">
        <v>410</v>
      </c>
      <c r="H76" s="73" t="s">
        <v>346</v>
      </c>
      <c r="I76" s="11" t="s">
        <v>411</v>
      </c>
      <c r="J76" s="11" t="s">
        <v>412</v>
      </c>
      <c r="K76" s="11" t="s">
        <v>402</v>
      </c>
    </row>
    <row r="77" ht="29" customHeight="1" spans="2:11">
      <c r="B77" s="11"/>
      <c r="C77" s="11"/>
      <c r="D77" s="74"/>
      <c r="E77" s="73" t="s">
        <v>317</v>
      </c>
      <c r="F77" s="73" t="s">
        <v>413</v>
      </c>
      <c r="G77" s="73" t="s">
        <v>414</v>
      </c>
      <c r="H77" s="73" t="s">
        <v>335</v>
      </c>
      <c r="I77" s="11" t="s">
        <v>402</v>
      </c>
      <c r="J77" s="11" t="s">
        <v>310</v>
      </c>
      <c r="K77" s="11" t="s">
        <v>415</v>
      </c>
    </row>
    <row r="78" ht="29" customHeight="1" spans="2:11">
      <c r="B78" s="11"/>
      <c r="C78" s="11"/>
      <c r="D78" s="74"/>
      <c r="E78" s="73" t="s">
        <v>305</v>
      </c>
      <c r="F78" s="73" t="s">
        <v>306</v>
      </c>
      <c r="G78" s="73" t="s">
        <v>416</v>
      </c>
      <c r="H78" s="73" t="s">
        <v>346</v>
      </c>
      <c r="I78" s="11" t="s">
        <v>384</v>
      </c>
      <c r="J78" s="11" t="s">
        <v>310</v>
      </c>
      <c r="K78" s="11" t="s">
        <v>402</v>
      </c>
    </row>
    <row r="79" ht="29" customHeight="1" spans="2:11">
      <c r="B79" s="11"/>
      <c r="C79" s="73" t="s">
        <v>417</v>
      </c>
      <c r="D79" s="74" t="s">
        <v>418</v>
      </c>
      <c r="E79" s="73" t="s">
        <v>305</v>
      </c>
      <c r="F79" s="73" t="s">
        <v>312</v>
      </c>
      <c r="G79" s="73" t="s">
        <v>313</v>
      </c>
      <c r="H79" s="73" t="s">
        <v>308</v>
      </c>
      <c r="I79" s="11" t="s">
        <v>309</v>
      </c>
      <c r="J79" s="11" t="s">
        <v>310</v>
      </c>
      <c r="K79" s="11" t="s">
        <v>311</v>
      </c>
    </row>
    <row r="80" ht="29" customHeight="1" spans="2:11">
      <c r="B80" s="11"/>
      <c r="C80" s="11"/>
      <c r="D80" s="74"/>
      <c r="E80" s="73" t="s">
        <v>305</v>
      </c>
      <c r="F80" s="73" t="s">
        <v>306</v>
      </c>
      <c r="G80" s="73" t="s">
        <v>314</v>
      </c>
      <c r="H80" s="73" t="s">
        <v>308</v>
      </c>
      <c r="I80" s="11" t="s">
        <v>315</v>
      </c>
      <c r="J80" s="11" t="s">
        <v>316</v>
      </c>
      <c r="K80" s="11" t="s">
        <v>311</v>
      </c>
    </row>
    <row r="81" ht="29" customHeight="1" spans="2:11">
      <c r="B81" s="11"/>
      <c r="C81" s="11"/>
      <c r="D81" s="74"/>
      <c r="E81" s="73" t="s">
        <v>305</v>
      </c>
      <c r="F81" s="73" t="s">
        <v>306</v>
      </c>
      <c r="G81" s="73" t="s">
        <v>307</v>
      </c>
      <c r="H81" s="73" t="s">
        <v>308</v>
      </c>
      <c r="I81" s="11" t="s">
        <v>309</v>
      </c>
      <c r="J81" s="11" t="s">
        <v>310</v>
      </c>
      <c r="K81" s="11" t="s">
        <v>311</v>
      </c>
    </row>
    <row r="82" ht="29" customHeight="1" spans="2:11">
      <c r="B82" s="11"/>
      <c r="C82" s="11"/>
      <c r="D82" s="74"/>
      <c r="E82" s="73" t="s">
        <v>317</v>
      </c>
      <c r="F82" s="73" t="s">
        <v>318</v>
      </c>
      <c r="G82" s="73" t="s">
        <v>319</v>
      </c>
      <c r="H82" s="73" t="s">
        <v>308</v>
      </c>
      <c r="I82" s="11" t="s">
        <v>309</v>
      </c>
      <c r="J82" s="11" t="s">
        <v>310</v>
      </c>
      <c r="K82" s="11" t="s">
        <v>320</v>
      </c>
    </row>
    <row r="83" ht="29" customHeight="1" spans="2:11">
      <c r="B83" s="11"/>
      <c r="C83" s="73" t="s">
        <v>419</v>
      </c>
      <c r="D83" s="74" t="s">
        <v>420</v>
      </c>
      <c r="E83" s="73" t="s">
        <v>305</v>
      </c>
      <c r="F83" s="73" t="s">
        <v>312</v>
      </c>
      <c r="G83" s="73" t="s">
        <v>421</v>
      </c>
      <c r="H83" s="73" t="s">
        <v>346</v>
      </c>
      <c r="I83" s="11"/>
      <c r="J83" s="11" t="s">
        <v>401</v>
      </c>
      <c r="K83" s="11"/>
    </row>
    <row r="84" ht="29" customHeight="1" spans="2:11">
      <c r="B84" s="11"/>
      <c r="C84" s="11"/>
      <c r="D84" s="74"/>
      <c r="E84" s="73" t="s">
        <v>305</v>
      </c>
      <c r="F84" s="73" t="s">
        <v>312</v>
      </c>
      <c r="G84" s="73" t="s">
        <v>422</v>
      </c>
      <c r="H84" s="73" t="s">
        <v>346</v>
      </c>
      <c r="I84" s="11"/>
      <c r="J84" s="11" t="s">
        <v>423</v>
      </c>
      <c r="K84" s="11"/>
    </row>
    <row r="85" ht="29" customHeight="1" spans="2:11">
      <c r="B85" s="11"/>
      <c r="C85" s="11"/>
      <c r="D85" s="74"/>
      <c r="E85" s="73" t="s">
        <v>305</v>
      </c>
      <c r="F85" s="73" t="s">
        <v>312</v>
      </c>
      <c r="G85" s="73" t="s">
        <v>424</v>
      </c>
      <c r="H85" s="73" t="s">
        <v>346</v>
      </c>
      <c r="I85" s="11" t="s">
        <v>425</v>
      </c>
      <c r="J85" s="11" t="s">
        <v>316</v>
      </c>
      <c r="K85" s="11" t="s">
        <v>351</v>
      </c>
    </row>
    <row r="86" ht="29" customHeight="1" spans="2:11">
      <c r="B86" s="11"/>
      <c r="C86" s="11"/>
      <c r="D86" s="74"/>
      <c r="E86" s="73" t="s">
        <v>317</v>
      </c>
      <c r="F86" s="73" t="s">
        <v>344</v>
      </c>
      <c r="G86" s="73" t="s">
        <v>426</v>
      </c>
      <c r="H86" s="73" t="s">
        <v>346</v>
      </c>
      <c r="I86" s="11" t="s">
        <v>399</v>
      </c>
      <c r="J86" s="11" t="s">
        <v>310</v>
      </c>
      <c r="K86" s="11" t="s">
        <v>351</v>
      </c>
    </row>
    <row r="87" ht="29" customHeight="1" spans="2:11">
      <c r="B87" s="11"/>
      <c r="C87" s="11"/>
      <c r="D87" s="74"/>
      <c r="E87" s="73" t="s">
        <v>305</v>
      </c>
      <c r="F87" s="73" t="s">
        <v>312</v>
      </c>
      <c r="G87" s="73" t="s">
        <v>427</v>
      </c>
      <c r="H87" s="73" t="s">
        <v>346</v>
      </c>
      <c r="I87" s="11"/>
      <c r="J87" s="11" t="s">
        <v>423</v>
      </c>
      <c r="K87" s="11"/>
    </row>
    <row r="88" ht="29" customHeight="1" spans="2:11">
      <c r="B88" s="11"/>
      <c r="C88" s="11"/>
      <c r="D88" s="74"/>
      <c r="E88" s="73" t="s">
        <v>317</v>
      </c>
      <c r="F88" s="73" t="s">
        <v>344</v>
      </c>
      <c r="G88" s="73" t="s">
        <v>428</v>
      </c>
      <c r="H88" s="73" t="s">
        <v>346</v>
      </c>
      <c r="I88" s="11"/>
      <c r="J88" s="11" t="s">
        <v>316</v>
      </c>
      <c r="K88" s="11"/>
    </row>
    <row r="89" ht="29" customHeight="1" spans="2:11">
      <c r="B89" s="11"/>
      <c r="C89" s="11"/>
      <c r="D89" s="74"/>
      <c r="E89" s="73" t="s">
        <v>305</v>
      </c>
      <c r="F89" s="73" t="s">
        <v>312</v>
      </c>
      <c r="G89" s="73" t="s">
        <v>429</v>
      </c>
      <c r="H89" s="73" t="s">
        <v>346</v>
      </c>
      <c r="I89" s="11" t="s">
        <v>351</v>
      </c>
      <c r="J89" s="11" t="s">
        <v>430</v>
      </c>
      <c r="K89" s="11" t="s">
        <v>351</v>
      </c>
    </row>
    <row r="90" ht="29" customHeight="1" spans="2:11">
      <c r="B90" s="11"/>
      <c r="C90" s="11"/>
      <c r="D90" s="74"/>
      <c r="E90" s="73" t="s">
        <v>305</v>
      </c>
      <c r="F90" s="73" t="s">
        <v>306</v>
      </c>
      <c r="G90" s="73" t="s">
        <v>431</v>
      </c>
      <c r="H90" s="73" t="s">
        <v>346</v>
      </c>
      <c r="I90" s="11" t="s">
        <v>399</v>
      </c>
      <c r="J90" s="11" t="s">
        <v>310</v>
      </c>
      <c r="K90" s="11" t="s">
        <v>351</v>
      </c>
    </row>
    <row r="91" ht="29" customHeight="1" spans="2:11">
      <c r="B91" s="11"/>
      <c r="C91" s="11"/>
      <c r="D91" s="74"/>
      <c r="E91" s="73" t="s">
        <v>305</v>
      </c>
      <c r="F91" s="73" t="s">
        <v>306</v>
      </c>
      <c r="G91" s="73" t="s">
        <v>432</v>
      </c>
      <c r="H91" s="73" t="s">
        <v>346</v>
      </c>
      <c r="I91" s="11" t="s">
        <v>433</v>
      </c>
      <c r="J91" s="11" t="s">
        <v>310</v>
      </c>
      <c r="K91" s="11" t="s">
        <v>315</v>
      </c>
    </row>
    <row r="92" ht="29" customHeight="1" spans="2:11">
      <c r="B92" s="11"/>
      <c r="C92" s="11"/>
      <c r="D92" s="74"/>
      <c r="E92" s="73" t="s">
        <v>305</v>
      </c>
      <c r="F92" s="73" t="s">
        <v>372</v>
      </c>
      <c r="G92" s="73" t="s">
        <v>434</v>
      </c>
      <c r="H92" s="73" t="s">
        <v>349</v>
      </c>
      <c r="I92" s="11" t="s">
        <v>435</v>
      </c>
      <c r="J92" s="11"/>
      <c r="K92" s="11" t="s">
        <v>315</v>
      </c>
    </row>
    <row r="93" ht="29" customHeight="1" spans="2:11">
      <c r="B93" s="11"/>
      <c r="C93" s="11"/>
      <c r="D93" s="74"/>
      <c r="E93" s="73" t="s">
        <v>317</v>
      </c>
      <c r="F93" s="73" t="s">
        <v>318</v>
      </c>
      <c r="G93" s="73" t="s">
        <v>436</v>
      </c>
      <c r="H93" s="73" t="s">
        <v>346</v>
      </c>
      <c r="I93" s="11" t="s">
        <v>384</v>
      </c>
      <c r="J93" s="11" t="s">
        <v>310</v>
      </c>
      <c r="K93" s="11" t="s">
        <v>351</v>
      </c>
    </row>
    <row r="94" ht="29" customHeight="1" spans="2:11">
      <c r="B94" s="11"/>
      <c r="C94" s="11"/>
      <c r="D94" s="74"/>
      <c r="E94" s="73" t="s">
        <v>317</v>
      </c>
      <c r="F94" s="73" t="s">
        <v>344</v>
      </c>
      <c r="G94" s="73" t="s">
        <v>437</v>
      </c>
      <c r="H94" s="73" t="s">
        <v>346</v>
      </c>
      <c r="I94" s="11"/>
      <c r="J94" s="11" t="s">
        <v>310</v>
      </c>
      <c r="K94" s="11"/>
    </row>
    <row r="95" ht="29" customHeight="1" spans="2:11">
      <c r="B95" s="11"/>
      <c r="C95" s="11"/>
      <c r="D95" s="74"/>
      <c r="E95" s="73" t="s">
        <v>317</v>
      </c>
      <c r="F95" s="73" t="s">
        <v>318</v>
      </c>
      <c r="G95" s="73" t="s">
        <v>438</v>
      </c>
      <c r="H95" s="73" t="s">
        <v>346</v>
      </c>
      <c r="I95" s="11"/>
      <c r="J95" s="11" t="s">
        <v>316</v>
      </c>
      <c r="K95" s="11"/>
    </row>
    <row r="96" ht="29" customHeight="1" spans="2:11">
      <c r="B96" s="11"/>
      <c r="C96" s="11"/>
      <c r="D96" s="74"/>
      <c r="E96" s="73" t="s">
        <v>352</v>
      </c>
      <c r="F96" s="73" t="s">
        <v>439</v>
      </c>
      <c r="G96" s="73" t="s">
        <v>440</v>
      </c>
      <c r="H96" s="73" t="s">
        <v>349</v>
      </c>
      <c r="I96" s="11" t="s">
        <v>441</v>
      </c>
      <c r="J96" s="11"/>
      <c r="K96" s="11" t="s">
        <v>351</v>
      </c>
    </row>
    <row r="97" ht="29" customHeight="1" spans="2:11">
      <c r="B97" s="11"/>
      <c r="C97" s="11"/>
      <c r="D97" s="74"/>
      <c r="E97" s="73" t="s">
        <v>305</v>
      </c>
      <c r="F97" s="73" t="s">
        <v>306</v>
      </c>
      <c r="G97" s="73" t="s">
        <v>442</v>
      </c>
      <c r="H97" s="73" t="s">
        <v>346</v>
      </c>
      <c r="I97" s="11"/>
      <c r="J97" s="11" t="s">
        <v>310</v>
      </c>
      <c r="K97" s="11"/>
    </row>
    <row r="98" ht="29" customHeight="1" spans="2:11">
      <c r="B98" s="11"/>
      <c r="C98" s="11"/>
      <c r="D98" s="74"/>
      <c r="E98" s="73" t="s">
        <v>305</v>
      </c>
      <c r="F98" s="73" t="s">
        <v>306</v>
      </c>
      <c r="G98" s="73" t="s">
        <v>443</v>
      </c>
      <c r="H98" s="73" t="s">
        <v>346</v>
      </c>
      <c r="I98" s="11"/>
      <c r="J98" s="11" t="s">
        <v>316</v>
      </c>
      <c r="K98" s="11"/>
    </row>
    <row r="99" ht="29" customHeight="1" spans="2:11">
      <c r="B99" s="11"/>
      <c r="C99" s="11"/>
      <c r="D99" s="74"/>
      <c r="E99" s="73" t="s">
        <v>317</v>
      </c>
      <c r="F99" s="73" t="s">
        <v>318</v>
      </c>
      <c r="G99" s="73" t="s">
        <v>444</v>
      </c>
      <c r="H99" s="73" t="s">
        <v>346</v>
      </c>
      <c r="I99" s="11"/>
      <c r="J99" s="11" t="s">
        <v>401</v>
      </c>
      <c r="K99" s="11"/>
    </row>
    <row r="100" ht="29" customHeight="1" spans="2:11">
      <c r="B100" s="11"/>
      <c r="C100" s="11"/>
      <c r="D100" s="74"/>
      <c r="E100" s="73" t="s">
        <v>352</v>
      </c>
      <c r="F100" s="73" t="s">
        <v>353</v>
      </c>
      <c r="G100" s="73" t="s">
        <v>445</v>
      </c>
      <c r="H100" s="73" t="s">
        <v>335</v>
      </c>
      <c r="I100" s="11" t="s">
        <v>311</v>
      </c>
      <c r="J100" s="11" t="s">
        <v>356</v>
      </c>
      <c r="K100" s="11" t="s">
        <v>315</v>
      </c>
    </row>
    <row r="101" ht="29" customHeight="1" spans="2:11">
      <c r="B101" s="11"/>
      <c r="C101" s="11"/>
      <c r="D101" s="74"/>
      <c r="E101" s="73" t="s">
        <v>317</v>
      </c>
      <c r="F101" s="73" t="s">
        <v>344</v>
      </c>
      <c r="G101" s="73" t="s">
        <v>446</v>
      </c>
      <c r="H101" s="73" t="s">
        <v>346</v>
      </c>
      <c r="I101" s="11"/>
      <c r="J101" s="11" t="s">
        <v>316</v>
      </c>
      <c r="K101" s="11"/>
    </row>
    <row r="102" ht="29" customHeight="1" spans="2:11">
      <c r="B102" s="11"/>
      <c r="C102" s="11"/>
      <c r="D102" s="74"/>
      <c r="E102" s="73" t="s">
        <v>305</v>
      </c>
      <c r="F102" s="73" t="s">
        <v>312</v>
      </c>
      <c r="G102" s="73" t="s">
        <v>447</v>
      </c>
      <c r="H102" s="73" t="s">
        <v>346</v>
      </c>
      <c r="I102" s="11"/>
      <c r="J102" s="11" t="s">
        <v>448</v>
      </c>
      <c r="K102" s="11"/>
    </row>
    <row r="103" ht="29" customHeight="1" spans="2:11">
      <c r="B103" s="11"/>
      <c r="C103" s="11"/>
      <c r="D103" s="74"/>
      <c r="E103" s="73" t="s">
        <v>305</v>
      </c>
      <c r="F103" s="73" t="s">
        <v>312</v>
      </c>
      <c r="G103" s="73" t="s">
        <v>449</v>
      </c>
      <c r="H103" s="73" t="s">
        <v>346</v>
      </c>
      <c r="I103" s="11" t="s">
        <v>368</v>
      </c>
      <c r="J103" s="11" t="s">
        <v>316</v>
      </c>
      <c r="K103" s="11" t="s">
        <v>315</v>
      </c>
    </row>
    <row r="104" ht="29" customHeight="1" spans="2:11">
      <c r="B104" s="11"/>
      <c r="C104" s="11"/>
      <c r="D104" s="74"/>
      <c r="E104" s="73" t="s">
        <v>381</v>
      </c>
      <c r="F104" s="73" t="s">
        <v>382</v>
      </c>
      <c r="G104" s="73" t="s">
        <v>450</v>
      </c>
      <c r="H104" s="73" t="s">
        <v>346</v>
      </c>
      <c r="I104" s="11" t="s">
        <v>309</v>
      </c>
      <c r="J104" s="11" t="s">
        <v>310</v>
      </c>
      <c r="K104" s="11" t="s">
        <v>351</v>
      </c>
    </row>
    <row r="105" ht="29" customHeight="1" spans="2:11">
      <c r="B105" s="11"/>
      <c r="C105" s="11"/>
      <c r="D105" s="74"/>
      <c r="E105" s="73" t="s">
        <v>305</v>
      </c>
      <c r="F105" s="73" t="s">
        <v>312</v>
      </c>
      <c r="G105" s="73" t="s">
        <v>451</v>
      </c>
      <c r="H105" s="73" t="s">
        <v>346</v>
      </c>
      <c r="I105" s="11"/>
      <c r="J105" s="11" t="s">
        <v>423</v>
      </c>
      <c r="K105" s="11"/>
    </row>
    <row r="106" ht="29" customHeight="1" spans="2:11">
      <c r="B106" s="11"/>
      <c r="C106" s="11"/>
      <c r="D106" s="74"/>
      <c r="E106" s="73" t="s">
        <v>305</v>
      </c>
      <c r="F106" s="73" t="s">
        <v>372</v>
      </c>
      <c r="G106" s="73" t="s">
        <v>452</v>
      </c>
      <c r="H106" s="73" t="s">
        <v>346</v>
      </c>
      <c r="I106" s="11"/>
      <c r="J106" s="11" t="s">
        <v>310</v>
      </c>
      <c r="K106" s="11"/>
    </row>
    <row r="107" ht="29" customHeight="1" spans="2:11">
      <c r="B107" s="11"/>
      <c r="C107" s="73" t="s">
        <v>453</v>
      </c>
      <c r="D107" s="74" t="s">
        <v>454</v>
      </c>
      <c r="E107" s="73" t="s">
        <v>305</v>
      </c>
      <c r="F107" s="73" t="s">
        <v>312</v>
      </c>
      <c r="G107" s="73" t="s">
        <v>455</v>
      </c>
      <c r="H107" s="73" t="s">
        <v>308</v>
      </c>
      <c r="I107" s="11" t="s">
        <v>407</v>
      </c>
      <c r="J107" s="11" t="s">
        <v>456</v>
      </c>
      <c r="K107" s="11" t="s">
        <v>351</v>
      </c>
    </row>
    <row r="108" ht="29" customHeight="1" spans="2:11">
      <c r="B108" s="11"/>
      <c r="C108" s="11"/>
      <c r="D108" s="74"/>
      <c r="E108" s="73" t="s">
        <v>305</v>
      </c>
      <c r="F108" s="73" t="s">
        <v>306</v>
      </c>
      <c r="G108" s="73" t="s">
        <v>457</v>
      </c>
      <c r="H108" s="73" t="s">
        <v>308</v>
      </c>
      <c r="I108" s="11" t="s">
        <v>309</v>
      </c>
      <c r="J108" s="11" t="s">
        <v>310</v>
      </c>
      <c r="K108" s="11" t="s">
        <v>351</v>
      </c>
    </row>
    <row r="109" ht="29" customHeight="1" spans="2:11">
      <c r="B109" s="11"/>
      <c r="C109" s="11"/>
      <c r="D109" s="74"/>
      <c r="E109" s="73" t="s">
        <v>317</v>
      </c>
      <c r="F109" s="73" t="s">
        <v>336</v>
      </c>
      <c r="G109" s="73" t="s">
        <v>458</v>
      </c>
      <c r="H109" s="73" t="s">
        <v>349</v>
      </c>
      <c r="I109" s="11" t="s">
        <v>459</v>
      </c>
      <c r="J109" s="11"/>
      <c r="K109" s="11" t="s">
        <v>351</v>
      </c>
    </row>
    <row r="110" ht="29" customHeight="1" spans="2:11">
      <c r="B110" s="11"/>
      <c r="C110" s="11"/>
      <c r="D110" s="74"/>
      <c r="E110" s="73" t="s">
        <v>305</v>
      </c>
      <c r="F110" s="73" t="s">
        <v>306</v>
      </c>
      <c r="G110" s="73" t="s">
        <v>460</v>
      </c>
      <c r="H110" s="73" t="s">
        <v>346</v>
      </c>
      <c r="I110" s="11" t="s">
        <v>433</v>
      </c>
      <c r="J110" s="11" t="s">
        <v>310</v>
      </c>
      <c r="K110" s="11" t="s">
        <v>351</v>
      </c>
    </row>
    <row r="111" ht="29" customHeight="1" spans="2:11">
      <c r="B111" s="11"/>
      <c r="C111" s="11"/>
      <c r="D111" s="74"/>
      <c r="E111" s="73" t="s">
        <v>305</v>
      </c>
      <c r="F111" s="73" t="s">
        <v>372</v>
      </c>
      <c r="G111" s="73" t="s">
        <v>461</v>
      </c>
      <c r="H111" s="73" t="s">
        <v>308</v>
      </c>
      <c r="I111" s="11" t="s">
        <v>425</v>
      </c>
      <c r="J111" s="11" t="s">
        <v>347</v>
      </c>
      <c r="K111" s="11" t="s">
        <v>315</v>
      </c>
    </row>
    <row r="112" ht="29" customHeight="1" spans="2:11">
      <c r="B112" s="11"/>
      <c r="C112" s="11"/>
      <c r="D112" s="74"/>
      <c r="E112" s="73" t="s">
        <v>305</v>
      </c>
      <c r="F112" s="73" t="s">
        <v>312</v>
      </c>
      <c r="G112" s="73" t="s">
        <v>462</v>
      </c>
      <c r="H112" s="73" t="s">
        <v>308</v>
      </c>
      <c r="I112" s="11" t="s">
        <v>309</v>
      </c>
      <c r="J112" s="11" t="s">
        <v>310</v>
      </c>
      <c r="K112" s="11" t="s">
        <v>351</v>
      </c>
    </row>
    <row r="113" ht="29" customHeight="1" spans="2:11">
      <c r="B113" s="11"/>
      <c r="C113" s="11"/>
      <c r="D113" s="74"/>
      <c r="E113" s="73" t="s">
        <v>352</v>
      </c>
      <c r="F113" s="73" t="s">
        <v>353</v>
      </c>
      <c r="G113" s="73" t="s">
        <v>463</v>
      </c>
      <c r="H113" s="73" t="s">
        <v>335</v>
      </c>
      <c r="I113" s="11" t="s">
        <v>464</v>
      </c>
      <c r="J113" s="11" t="s">
        <v>356</v>
      </c>
      <c r="K113" s="11" t="s">
        <v>315</v>
      </c>
    </row>
    <row r="114" ht="29" customHeight="1" spans="2:11">
      <c r="B114" s="11"/>
      <c r="C114" s="11"/>
      <c r="D114" s="74"/>
      <c r="E114" s="73" t="s">
        <v>352</v>
      </c>
      <c r="F114" s="73" t="s">
        <v>353</v>
      </c>
      <c r="G114" s="73" t="s">
        <v>465</v>
      </c>
      <c r="H114" s="73" t="s">
        <v>335</v>
      </c>
      <c r="I114" s="11" t="s">
        <v>454</v>
      </c>
      <c r="J114" s="11" t="s">
        <v>356</v>
      </c>
      <c r="K114" s="11" t="s">
        <v>315</v>
      </c>
    </row>
    <row r="115" ht="29" customHeight="1" spans="2:11">
      <c r="B115" s="11"/>
      <c r="C115" s="11"/>
      <c r="D115" s="74"/>
      <c r="E115" s="73" t="s">
        <v>305</v>
      </c>
      <c r="F115" s="73" t="s">
        <v>312</v>
      </c>
      <c r="G115" s="73" t="s">
        <v>466</v>
      </c>
      <c r="H115" s="73" t="s">
        <v>308</v>
      </c>
      <c r="I115" s="11" t="s">
        <v>309</v>
      </c>
      <c r="J115" s="11" t="s">
        <v>310</v>
      </c>
      <c r="K115" s="11" t="s">
        <v>351</v>
      </c>
    </row>
    <row r="116" ht="29" customHeight="1" spans="2:11">
      <c r="B116" s="11"/>
      <c r="C116" s="11"/>
      <c r="D116" s="74"/>
      <c r="E116" s="73" t="s">
        <v>317</v>
      </c>
      <c r="F116" s="73" t="s">
        <v>344</v>
      </c>
      <c r="G116" s="73" t="s">
        <v>467</v>
      </c>
      <c r="H116" s="73" t="s">
        <v>349</v>
      </c>
      <c r="I116" s="11" t="s">
        <v>468</v>
      </c>
      <c r="J116" s="11"/>
      <c r="K116" s="11" t="s">
        <v>351</v>
      </c>
    </row>
    <row r="117" ht="29" customHeight="1" spans="2:11">
      <c r="B117" s="11"/>
      <c r="C117" s="11"/>
      <c r="D117" s="74"/>
      <c r="E117" s="73" t="s">
        <v>381</v>
      </c>
      <c r="F117" s="73" t="s">
        <v>382</v>
      </c>
      <c r="G117" s="73" t="s">
        <v>469</v>
      </c>
      <c r="H117" s="73" t="s">
        <v>346</v>
      </c>
      <c r="I117" s="11" t="s">
        <v>433</v>
      </c>
      <c r="J117" s="11" t="s">
        <v>310</v>
      </c>
      <c r="K117" s="11" t="s">
        <v>315</v>
      </c>
    </row>
    <row r="118" ht="29" customHeight="1" spans="2:11">
      <c r="B118" s="11"/>
      <c r="C118" s="73" t="s">
        <v>470</v>
      </c>
      <c r="D118" s="74" t="s">
        <v>471</v>
      </c>
      <c r="E118" s="73" t="s">
        <v>305</v>
      </c>
      <c r="F118" s="73" t="s">
        <v>306</v>
      </c>
      <c r="G118" s="73" t="s">
        <v>472</v>
      </c>
      <c r="H118" s="73" t="s">
        <v>346</v>
      </c>
      <c r="I118" s="11"/>
      <c r="J118" s="11" t="s">
        <v>423</v>
      </c>
      <c r="K118" s="11"/>
    </row>
    <row r="119" ht="29" customHeight="1" spans="2:11">
      <c r="B119" s="11"/>
      <c r="C119" s="11"/>
      <c r="D119" s="74"/>
      <c r="E119" s="73" t="s">
        <v>305</v>
      </c>
      <c r="F119" s="73" t="s">
        <v>306</v>
      </c>
      <c r="G119" s="73" t="s">
        <v>473</v>
      </c>
      <c r="H119" s="73" t="s">
        <v>346</v>
      </c>
      <c r="I119" s="11"/>
      <c r="J119" s="11" t="s">
        <v>474</v>
      </c>
      <c r="K119" s="11"/>
    </row>
    <row r="120" ht="29" customHeight="1" spans="2:11">
      <c r="B120" s="11"/>
      <c r="C120" s="11"/>
      <c r="D120" s="74"/>
      <c r="E120" s="73" t="s">
        <v>305</v>
      </c>
      <c r="F120" s="73" t="s">
        <v>306</v>
      </c>
      <c r="G120" s="73" t="s">
        <v>475</v>
      </c>
      <c r="H120" s="73" t="s">
        <v>346</v>
      </c>
      <c r="I120" s="11"/>
      <c r="J120" s="11" t="s">
        <v>310</v>
      </c>
      <c r="K120" s="11"/>
    </row>
    <row r="121" ht="29" customHeight="1" spans="2:11">
      <c r="B121" s="11"/>
      <c r="C121" s="11"/>
      <c r="D121" s="74"/>
      <c r="E121" s="73" t="s">
        <v>317</v>
      </c>
      <c r="F121" s="73" t="s">
        <v>318</v>
      </c>
      <c r="G121" s="73" t="s">
        <v>476</v>
      </c>
      <c r="H121" s="73" t="s">
        <v>346</v>
      </c>
      <c r="I121" s="11"/>
      <c r="J121" s="11" t="s">
        <v>474</v>
      </c>
      <c r="K121" s="11"/>
    </row>
    <row r="122" ht="29" customHeight="1" spans="2:11">
      <c r="B122" s="11"/>
      <c r="C122" s="11"/>
      <c r="D122" s="74"/>
      <c r="E122" s="73" t="s">
        <v>305</v>
      </c>
      <c r="F122" s="73" t="s">
        <v>306</v>
      </c>
      <c r="G122" s="73" t="s">
        <v>477</v>
      </c>
      <c r="H122" s="73" t="s">
        <v>346</v>
      </c>
      <c r="I122" s="11"/>
      <c r="J122" s="11" t="s">
        <v>474</v>
      </c>
      <c r="K122" s="11"/>
    </row>
    <row r="123" ht="29" customHeight="1" spans="2:11">
      <c r="B123" s="11"/>
      <c r="C123" s="11"/>
      <c r="D123" s="74"/>
      <c r="E123" s="73" t="s">
        <v>317</v>
      </c>
      <c r="F123" s="73" t="s">
        <v>318</v>
      </c>
      <c r="G123" s="73" t="s">
        <v>478</v>
      </c>
      <c r="H123" s="73" t="s">
        <v>346</v>
      </c>
      <c r="I123" s="11"/>
      <c r="J123" s="11" t="s">
        <v>474</v>
      </c>
      <c r="K123" s="11"/>
    </row>
    <row r="124" ht="29" customHeight="1" spans="2:11">
      <c r="B124" s="11"/>
      <c r="C124" s="11"/>
      <c r="D124" s="74"/>
      <c r="E124" s="73" t="s">
        <v>352</v>
      </c>
      <c r="F124" s="73" t="s">
        <v>353</v>
      </c>
      <c r="G124" s="73" t="s">
        <v>479</v>
      </c>
      <c r="H124" s="73" t="s">
        <v>335</v>
      </c>
      <c r="I124" s="11" t="s">
        <v>480</v>
      </c>
      <c r="J124" s="11" t="s">
        <v>356</v>
      </c>
      <c r="K124" s="11" t="s">
        <v>315</v>
      </c>
    </row>
    <row r="125" ht="29" customHeight="1" spans="2:11">
      <c r="B125" s="11"/>
      <c r="C125" s="11"/>
      <c r="D125" s="74"/>
      <c r="E125" s="73" t="s">
        <v>305</v>
      </c>
      <c r="F125" s="73" t="s">
        <v>312</v>
      </c>
      <c r="G125" s="73" t="s">
        <v>481</v>
      </c>
      <c r="H125" s="73" t="s">
        <v>346</v>
      </c>
      <c r="I125" s="11"/>
      <c r="J125" s="11" t="s">
        <v>482</v>
      </c>
      <c r="K125" s="11"/>
    </row>
    <row r="126" ht="29" customHeight="1" spans="2:11">
      <c r="B126" s="11"/>
      <c r="C126" s="11"/>
      <c r="D126" s="74"/>
      <c r="E126" s="73" t="s">
        <v>305</v>
      </c>
      <c r="F126" s="73" t="s">
        <v>312</v>
      </c>
      <c r="G126" s="73" t="s">
        <v>483</v>
      </c>
      <c r="H126" s="73" t="s">
        <v>346</v>
      </c>
      <c r="I126" s="11"/>
      <c r="J126" s="11" t="s">
        <v>482</v>
      </c>
      <c r="K126" s="11"/>
    </row>
    <row r="127" ht="29" customHeight="1" spans="2:11">
      <c r="B127" s="11"/>
      <c r="C127" s="11"/>
      <c r="D127" s="74"/>
      <c r="E127" s="73" t="s">
        <v>317</v>
      </c>
      <c r="F127" s="73" t="s">
        <v>318</v>
      </c>
      <c r="G127" s="73" t="s">
        <v>484</v>
      </c>
      <c r="H127" s="73" t="s">
        <v>346</v>
      </c>
      <c r="I127" s="11"/>
      <c r="J127" s="11" t="s">
        <v>474</v>
      </c>
      <c r="K127" s="11"/>
    </row>
    <row r="128" ht="29" customHeight="1" spans="2:11">
      <c r="B128" s="11"/>
      <c r="C128" s="11"/>
      <c r="D128" s="74"/>
      <c r="E128" s="73" t="s">
        <v>317</v>
      </c>
      <c r="F128" s="73" t="s">
        <v>344</v>
      </c>
      <c r="G128" s="73" t="s">
        <v>485</v>
      </c>
      <c r="H128" s="73" t="s">
        <v>346</v>
      </c>
      <c r="I128" s="11" t="s">
        <v>425</v>
      </c>
      <c r="J128" s="11" t="s">
        <v>347</v>
      </c>
      <c r="K128" s="11" t="s">
        <v>315</v>
      </c>
    </row>
    <row r="129" ht="29" customHeight="1" spans="2:11">
      <c r="B129" s="11"/>
      <c r="C129" s="11"/>
      <c r="D129" s="74"/>
      <c r="E129" s="73" t="s">
        <v>381</v>
      </c>
      <c r="F129" s="73" t="s">
        <v>382</v>
      </c>
      <c r="G129" s="73" t="s">
        <v>486</v>
      </c>
      <c r="H129" s="73" t="s">
        <v>346</v>
      </c>
      <c r="I129" s="11" t="s">
        <v>384</v>
      </c>
      <c r="J129" s="11" t="s">
        <v>310</v>
      </c>
      <c r="K129" s="11" t="s">
        <v>315</v>
      </c>
    </row>
    <row r="130" ht="29" customHeight="1" spans="2:11">
      <c r="B130" s="11"/>
      <c r="C130" s="11"/>
      <c r="D130" s="74"/>
      <c r="E130" s="73" t="s">
        <v>305</v>
      </c>
      <c r="F130" s="73" t="s">
        <v>312</v>
      </c>
      <c r="G130" s="73" t="s">
        <v>487</v>
      </c>
      <c r="H130" s="73" t="s">
        <v>346</v>
      </c>
      <c r="I130" s="11"/>
      <c r="J130" s="11" t="s">
        <v>488</v>
      </c>
      <c r="K130" s="11"/>
    </row>
    <row r="131" ht="29" customHeight="1" spans="2:11">
      <c r="B131" s="11"/>
      <c r="C131" s="11"/>
      <c r="D131" s="74"/>
      <c r="E131" s="73" t="s">
        <v>317</v>
      </c>
      <c r="F131" s="73" t="s">
        <v>344</v>
      </c>
      <c r="G131" s="73" t="s">
        <v>489</v>
      </c>
      <c r="H131" s="73" t="s">
        <v>346</v>
      </c>
      <c r="I131" s="11"/>
      <c r="J131" s="11" t="s">
        <v>316</v>
      </c>
      <c r="K131" s="11"/>
    </row>
    <row r="132" ht="29" customHeight="1" spans="2:11">
      <c r="B132" s="11"/>
      <c r="C132" s="11"/>
      <c r="D132" s="74"/>
      <c r="E132" s="73" t="s">
        <v>317</v>
      </c>
      <c r="F132" s="73" t="s">
        <v>344</v>
      </c>
      <c r="G132" s="73" t="s">
        <v>490</v>
      </c>
      <c r="H132" s="73" t="s">
        <v>346</v>
      </c>
      <c r="I132" s="11"/>
      <c r="J132" s="11" t="s">
        <v>491</v>
      </c>
      <c r="K132" s="11"/>
    </row>
    <row r="133" ht="29" customHeight="1" spans="2:11">
      <c r="B133" s="11"/>
      <c r="C133" s="11"/>
      <c r="D133" s="74"/>
      <c r="E133" s="73" t="s">
        <v>317</v>
      </c>
      <c r="F133" s="73" t="s">
        <v>344</v>
      </c>
      <c r="G133" s="73" t="s">
        <v>492</v>
      </c>
      <c r="H133" s="73" t="s">
        <v>346</v>
      </c>
      <c r="I133" s="11"/>
      <c r="J133" s="11" t="s">
        <v>316</v>
      </c>
      <c r="K133" s="11"/>
    </row>
    <row r="134" ht="29" customHeight="1" spans="2:11">
      <c r="B134" s="11"/>
      <c r="C134" s="11"/>
      <c r="D134" s="74"/>
      <c r="E134" s="73" t="s">
        <v>317</v>
      </c>
      <c r="F134" s="73" t="s">
        <v>344</v>
      </c>
      <c r="G134" s="73" t="s">
        <v>493</v>
      </c>
      <c r="H134" s="73" t="s">
        <v>346</v>
      </c>
      <c r="I134" s="11"/>
      <c r="J134" s="11" t="s">
        <v>494</v>
      </c>
      <c r="K134" s="11"/>
    </row>
    <row r="135" ht="29" customHeight="1" spans="2:11">
      <c r="B135" s="11"/>
      <c r="C135" s="11"/>
      <c r="D135" s="74"/>
      <c r="E135" s="73" t="s">
        <v>317</v>
      </c>
      <c r="F135" s="73" t="s">
        <v>344</v>
      </c>
      <c r="G135" s="73" t="s">
        <v>495</v>
      </c>
      <c r="H135" s="73" t="s">
        <v>346</v>
      </c>
      <c r="I135" s="11"/>
      <c r="J135" s="11" t="s">
        <v>491</v>
      </c>
      <c r="K135" s="11"/>
    </row>
    <row r="136" ht="29" customHeight="1" spans="2:11">
      <c r="B136" s="11"/>
      <c r="C136" s="11"/>
      <c r="D136" s="74"/>
      <c r="E136" s="73" t="s">
        <v>317</v>
      </c>
      <c r="F136" s="73" t="s">
        <v>336</v>
      </c>
      <c r="G136" s="73" t="s">
        <v>496</v>
      </c>
      <c r="H136" s="73" t="s">
        <v>349</v>
      </c>
      <c r="I136" s="11" t="s">
        <v>497</v>
      </c>
      <c r="J136" s="11"/>
      <c r="K136" s="11" t="s">
        <v>351</v>
      </c>
    </row>
    <row r="137" ht="29" customHeight="1" spans="2:11">
      <c r="B137" s="11"/>
      <c r="C137" s="11"/>
      <c r="D137" s="74"/>
      <c r="E137" s="73" t="s">
        <v>305</v>
      </c>
      <c r="F137" s="73" t="s">
        <v>312</v>
      </c>
      <c r="G137" s="73" t="s">
        <v>498</v>
      </c>
      <c r="H137" s="73" t="s">
        <v>346</v>
      </c>
      <c r="I137" s="11"/>
      <c r="J137" s="11" t="s">
        <v>377</v>
      </c>
      <c r="K137" s="11"/>
    </row>
    <row r="138" ht="29" customHeight="1" spans="2:11">
      <c r="B138" s="11"/>
      <c r="C138" s="11"/>
      <c r="D138" s="74"/>
      <c r="E138" s="73" t="s">
        <v>305</v>
      </c>
      <c r="F138" s="73" t="s">
        <v>306</v>
      </c>
      <c r="G138" s="73" t="s">
        <v>499</v>
      </c>
      <c r="H138" s="73" t="s">
        <v>346</v>
      </c>
      <c r="I138" s="11"/>
      <c r="J138" s="11" t="s">
        <v>423</v>
      </c>
      <c r="K138" s="11"/>
    </row>
    <row r="139" ht="29" customHeight="1" spans="2:11">
      <c r="B139" s="11"/>
      <c r="C139" s="11"/>
      <c r="D139" s="74"/>
      <c r="E139" s="73" t="s">
        <v>305</v>
      </c>
      <c r="F139" s="73" t="s">
        <v>312</v>
      </c>
      <c r="G139" s="73" t="s">
        <v>500</v>
      </c>
      <c r="H139" s="73" t="s">
        <v>346</v>
      </c>
      <c r="I139" s="11"/>
      <c r="J139" s="11" t="s">
        <v>501</v>
      </c>
      <c r="K139" s="11"/>
    </row>
    <row r="140" ht="29" customHeight="1" spans="2:11">
      <c r="B140" s="11"/>
      <c r="C140" s="11"/>
      <c r="D140" s="74"/>
      <c r="E140" s="73" t="s">
        <v>305</v>
      </c>
      <c r="F140" s="73" t="s">
        <v>306</v>
      </c>
      <c r="G140" s="73" t="s">
        <v>502</v>
      </c>
      <c r="H140" s="73" t="s">
        <v>346</v>
      </c>
      <c r="I140" s="11" t="s">
        <v>309</v>
      </c>
      <c r="J140" s="11" t="s">
        <v>310</v>
      </c>
      <c r="K140" s="11" t="s">
        <v>315</v>
      </c>
    </row>
    <row r="141" ht="29" customHeight="1" spans="2:11">
      <c r="B141" s="11"/>
      <c r="C141" s="11"/>
      <c r="D141" s="74"/>
      <c r="E141" s="73" t="s">
        <v>305</v>
      </c>
      <c r="F141" s="73" t="s">
        <v>312</v>
      </c>
      <c r="G141" s="73" t="s">
        <v>503</v>
      </c>
      <c r="H141" s="73" t="s">
        <v>346</v>
      </c>
      <c r="I141" s="11" t="s">
        <v>311</v>
      </c>
      <c r="J141" s="11" t="s">
        <v>504</v>
      </c>
      <c r="K141" s="11" t="s">
        <v>351</v>
      </c>
    </row>
    <row r="142" ht="29" customHeight="1" spans="2:11">
      <c r="B142" s="11"/>
      <c r="C142" s="11"/>
      <c r="D142" s="74"/>
      <c r="E142" s="73" t="s">
        <v>305</v>
      </c>
      <c r="F142" s="73" t="s">
        <v>372</v>
      </c>
      <c r="G142" s="73" t="s">
        <v>505</v>
      </c>
      <c r="H142" s="73" t="s">
        <v>346</v>
      </c>
      <c r="I142" s="11" t="s">
        <v>506</v>
      </c>
      <c r="J142" s="11" t="s">
        <v>507</v>
      </c>
      <c r="K142" s="11" t="s">
        <v>315</v>
      </c>
    </row>
    <row r="143" ht="29" customHeight="1" spans="2:11">
      <c r="B143" s="11"/>
      <c r="C143" s="11"/>
      <c r="D143" s="74"/>
      <c r="E143" s="73" t="s">
        <v>317</v>
      </c>
      <c r="F143" s="73" t="s">
        <v>318</v>
      </c>
      <c r="G143" s="73" t="s">
        <v>508</v>
      </c>
      <c r="H143" s="73" t="s">
        <v>346</v>
      </c>
      <c r="I143" s="11"/>
      <c r="J143" s="11" t="s">
        <v>474</v>
      </c>
      <c r="K143" s="11"/>
    </row>
    <row r="144" ht="29" customHeight="1" spans="2:11">
      <c r="B144" s="11"/>
      <c r="C144" s="11"/>
      <c r="D144" s="74"/>
      <c r="E144" s="73" t="s">
        <v>317</v>
      </c>
      <c r="F144" s="73" t="s">
        <v>318</v>
      </c>
      <c r="G144" s="73" t="s">
        <v>509</v>
      </c>
      <c r="H144" s="73" t="s">
        <v>346</v>
      </c>
      <c r="I144" s="11"/>
      <c r="J144" s="11" t="s">
        <v>474</v>
      </c>
      <c r="K144" s="11"/>
    </row>
    <row r="145" ht="29" customHeight="1" spans="2:11">
      <c r="B145" s="11"/>
      <c r="C145" s="11"/>
      <c r="D145" s="74"/>
      <c r="E145" s="73" t="s">
        <v>305</v>
      </c>
      <c r="F145" s="73" t="s">
        <v>312</v>
      </c>
      <c r="G145" s="73" t="s">
        <v>510</v>
      </c>
      <c r="H145" s="73" t="s">
        <v>346</v>
      </c>
      <c r="I145" s="11" t="s">
        <v>511</v>
      </c>
      <c r="J145" s="11" t="s">
        <v>412</v>
      </c>
      <c r="K145" s="11" t="s">
        <v>351</v>
      </c>
    </row>
    <row r="146" ht="29" customHeight="1" spans="2:11">
      <c r="B146" s="11"/>
      <c r="C146" s="11"/>
      <c r="D146" s="74"/>
      <c r="E146" s="73" t="s">
        <v>317</v>
      </c>
      <c r="F146" s="73" t="s">
        <v>318</v>
      </c>
      <c r="G146" s="73" t="s">
        <v>512</v>
      </c>
      <c r="H146" s="73" t="s">
        <v>349</v>
      </c>
      <c r="I146" s="11" t="s">
        <v>513</v>
      </c>
      <c r="J146" s="11"/>
      <c r="K146" s="11" t="s">
        <v>351</v>
      </c>
    </row>
    <row r="147" ht="29" customHeight="1" spans="2:11">
      <c r="B147" s="11"/>
      <c r="C147" s="11"/>
      <c r="D147" s="74"/>
      <c r="E147" s="73" t="s">
        <v>305</v>
      </c>
      <c r="F147" s="73" t="s">
        <v>306</v>
      </c>
      <c r="G147" s="73" t="s">
        <v>514</v>
      </c>
      <c r="H147" s="73" t="s">
        <v>346</v>
      </c>
      <c r="I147" s="11"/>
      <c r="J147" s="11" t="s">
        <v>474</v>
      </c>
      <c r="K147" s="11"/>
    </row>
    <row r="148" ht="29" customHeight="1" spans="2:11">
      <c r="B148" s="11"/>
      <c r="C148" s="11"/>
      <c r="D148" s="74"/>
      <c r="E148" s="73" t="s">
        <v>317</v>
      </c>
      <c r="F148" s="73" t="s">
        <v>344</v>
      </c>
      <c r="G148" s="73" t="s">
        <v>515</v>
      </c>
      <c r="H148" s="73" t="s">
        <v>346</v>
      </c>
      <c r="I148" s="11"/>
      <c r="J148" s="11" t="s">
        <v>316</v>
      </c>
      <c r="K148" s="11"/>
    </row>
    <row r="149" ht="29" customHeight="1" spans="2:11">
      <c r="B149" s="11"/>
      <c r="C149" s="11"/>
      <c r="D149" s="74"/>
      <c r="E149" s="73" t="s">
        <v>305</v>
      </c>
      <c r="F149" s="73" t="s">
        <v>312</v>
      </c>
      <c r="G149" s="73" t="s">
        <v>516</v>
      </c>
      <c r="H149" s="73" t="s">
        <v>346</v>
      </c>
      <c r="I149" s="11" t="s">
        <v>309</v>
      </c>
      <c r="J149" s="11" t="s">
        <v>504</v>
      </c>
      <c r="K149" s="11" t="s">
        <v>351</v>
      </c>
    </row>
    <row r="150" ht="29" customHeight="1" spans="2:11">
      <c r="B150" s="11"/>
      <c r="C150" s="11"/>
      <c r="D150" s="74"/>
      <c r="E150" s="73" t="s">
        <v>305</v>
      </c>
      <c r="F150" s="73" t="s">
        <v>312</v>
      </c>
      <c r="G150" s="73" t="s">
        <v>517</v>
      </c>
      <c r="H150" s="73" t="s">
        <v>346</v>
      </c>
      <c r="I150" s="11" t="s">
        <v>518</v>
      </c>
      <c r="J150" s="11" t="s">
        <v>412</v>
      </c>
      <c r="K150" s="11" t="s">
        <v>315</v>
      </c>
    </row>
    <row r="151" ht="29" customHeight="1" spans="2:11">
      <c r="B151" s="11"/>
      <c r="C151" s="11"/>
      <c r="D151" s="74"/>
      <c r="E151" s="73" t="s">
        <v>305</v>
      </c>
      <c r="F151" s="73" t="s">
        <v>306</v>
      </c>
      <c r="G151" s="73" t="s">
        <v>519</v>
      </c>
      <c r="H151" s="73" t="s">
        <v>346</v>
      </c>
      <c r="I151" s="11"/>
      <c r="J151" s="11" t="s">
        <v>423</v>
      </c>
      <c r="K151" s="11"/>
    </row>
    <row r="152" ht="29" customHeight="1" spans="2:11">
      <c r="B152" s="11"/>
      <c r="C152" s="11"/>
      <c r="D152" s="74"/>
      <c r="E152" s="73" t="s">
        <v>305</v>
      </c>
      <c r="F152" s="73" t="s">
        <v>306</v>
      </c>
      <c r="G152" s="73" t="s">
        <v>520</v>
      </c>
      <c r="H152" s="73" t="s">
        <v>346</v>
      </c>
      <c r="I152" s="11"/>
      <c r="J152" s="11" t="s">
        <v>474</v>
      </c>
      <c r="K152" s="11"/>
    </row>
    <row r="153" ht="29" customHeight="1" spans="2:11">
      <c r="B153" s="11"/>
      <c r="C153" s="11"/>
      <c r="D153" s="74"/>
      <c r="E153" s="73" t="s">
        <v>305</v>
      </c>
      <c r="F153" s="73" t="s">
        <v>306</v>
      </c>
      <c r="G153" s="73" t="s">
        <v>521</v>
      </c>
      <c r="H153" s="73" t="s">
        <v>346</v>
      </c>
      <c r="I153" s="11" t="s">
        <v>522</v>
      </c>
      <c r="J153" s="11" t="s">
        <v>347</v>
      </c>
      <c r="K153" s="11" t="s">
        <v>315</v>
      </c>
    </row>
    <row r="154" ht="29" customHeight="1" spans="2:11">
      <c r="B154" s="11"/>
      <c r="C154" s="11"/>
      <c r="D154" s="74"/>
      <c r="E154" s="73" t="s">
        <v>352</v>
      </c>
      <c r="F154" s="73" t="s">
        <v>353</v>
      </c>
      <c r="G154" s="73" t="s">
        <v>523</v>
      </c>
      <c r="H154" s="73" t="s">
        <v>335</v>
      </c>
      <c r="I154" s="11" t="s">
        <v>524</v>
      </c>
      <c r="J154" s="11" t="s">
        <v>356</v>
      </c>
      <c r="K154" s="11" t="s">
        <v>315</v>
      </c>
    </row>
    <row r="155" ht="29" customHeight="1" spans="2:11">
      <c r="B155" s="11"/>
      <c r="C155" s="73" t="s">
        <v>525</v>
      </c>
      <c r="D155" s="74" t="s">
        <v>526</v>
      </c>
      <c r="E155" s="73" t="s">
        <v>317</v>
      </c>
      <c r="F155" s="73" t="s">
        <v>336</v>
      </c>
      <c r="G155" s="73" t="s">
        <v>527</v>
      </c>
      <c r="H155" s="73" t="s">
        <v>349</v>
      </c>
      <c r="I155" s="11" t="s">
        <v>528</v>
      </c>
      <c r="J155" s="11"/>
      <c r="K155" s="11" t="s">
        <v>351</v>
      </c>
    </row>
    <row r="156" ht="29" customHeight="1" spans="2:11">
      <c r="B156" s="11"/>
      <c r="C156" s="11"/>
      <c r="D156" s="74"/>
      <c r="E156" s="73" t="s">
        <v>305</v>
      </c>
      <c r="F156" s="73" t="s">
        <v>312</v>
      </c>
      <c r="G156" s="73" t="s">
        <v>529</v>
      </c>
      <c r="H156" s="73" t="s">
        <v>346</v>
      </c>
      <c r="I156" s="11"/>
      <c r="J156" s="11" t="s">
        <v>316</v>
      </c>
      <c r="K156" s="11"/>
    </row>
    <row r="157" ht="29" customHeight="1" spans="2:11">
      <c r="B157" s="11"/>
      <c r="C157" s="11"/>
      <c r="D157" s="74"/>
      <c r="E157" s="73" t="s">
        <v>305</v>
      </c>
      <c r="F157" s="73" t="s">
        <v>306</v>
      </c>
      <c r="G157" s="73" t="s">
        <v>530</v>
      </c>
      <c r="H157" s="73" t="s">
        <v>346</v>
      </c>
      <c r="I157" s="11" t="s">
        <v>311</v>
      </c>
      <c r="J157" s="11" t="s">
        <v>310</v>
      </c>
      <c r="K157" s="11" t="s">
        <v>315</v>
      </c>
    </row>
    <row r="158" ht="29" customHeight="1" spans="2:11">
      <c r="B158" s="11"/>
      <c r="C158" s="11"/>
      <c r="D158" s="74"/>
      <c r="E158" s="73" t="s">
        <v>305</v>
      </c>
      <c r="F158" s="73" t="s">
        <v>312</v>
      </c>
      <c r="G158" s="73" t="s">
        <v>531</v>
      </c>
      <c r="H158" s="73" t="s">
        <v>346</v>
      </c>
      <c r="I158" s="11" t="s">
        <v>522</v>
      </c>
      <c r="J158" s="11" t="s">
        <v>532</v>
      </c>
      <c r="K158" s="11" t="s">
        <v>351</v>
      </c>
    </row>
    <row r="159" ht="29" customHeight="1" spans="2:11">
      <c r="B159" s="11"/>
      <c r="C159" s="11"/>
      <c r="D159" s="74"/>
      <c r="E159" s="73" t="s">
        <v>317</v>
      </c>
      <c r="F159" s="73" t="s">
        <v>318</v>
      </c>
      <c r="G159" s="73" t="s">
        <v>533</v>
      </c>
      <c r="H159" s="73" t="s">
        <v>349</v>
      </c>
      <c r="I159" s="11" t="s">
        <v>513</v>
      </c>
      <c r="J159" s="11"/>
      <c r="K159" s="11" t="s">
        <v>351</v>
      </c>
    </row>
    <row r="160" ht="29" customHeight="1" spans="2:11">
      <c r="B160" s="11"/>
      <c r="C160" s="11"/>
      <c r="D160" s="74"/>
      <c r="E160" s="73" t="s">
        <v>352</v>
      </c>
      <c r="F160" s="73" t="s">
        <v>353</v>
      </c>
      <c r="G160" s="73" t="s">
        <v>534</v>
      </c>
      <c r="H160" s="73" t="s">
        <v>335</v>
      </c>
      <c r="I160" s="11" t="s">
        <v>526</v>
      </c>
      <c r="J160" s="11" t="s">
        <v>356</v>
      </c>
      <c r="K160" s="11" t="s">
        <v>315</v>
      </c>
    </row>
    <row r="161" ht="29" customHeight="1" spans="2:11">
      <c r="B161" s="11"/>
      <c r="C161" s="11"/>
      <c r="D161" s="74"/>
      <c r="E161" s="73" t="s">
        <v>352</v>
      </c>
      <c r="F161" s="73" t="s">
        <v>439</v>
      </c>
      <c r="G161" s="73" t="s">
        <v>535</v>
      </c>
      <c r="H161" s="73" t="s">
        <v>346</v>
      </c>
      <c r="I161" s="11" t="s">
        <v>351</v>
      </c>
      <c r="J161" s="11" t="s">
        <v>536</v>
      </c>
      <c r="K161" s="11" t="s">
        <v>315</v>
      </c>
    </row>
    <row r="162" ht="29" customHeight="1" spans="2:11">
      <c r="B162" s="11"/>
      <c r="C162" s="11"/>
      <c r="D162" s="74"/>
      <c r="E162" s="73" t="s">
        <v>305</v>
      </c>
      <c r="F162" s="73" t="s">
        <v>312</v>
      </c>
      <c r="G162" s="73" t="s">
        <v>537</v>
      </c>
      <c r="H162" s="73" t="s">
        <v>346</v>
      </c>
      <c r="I162" s="11"/>
      <c r="J162" s="11" t="s">
        <v>401</v>
      </c>
      <c r="K162" s="11"/>
    </row>
    <row r="163" ht="29" customHeight="1" spans="2:11">
      <c r="B163" s="11"/>
      <c r="C163" s="11"/>
      <c r="D163" s="74"/>
      <c r="E163" s="73" t="s">
        <v>317</v>
      </c>
      <c r="F163" s="73" t="s">
        <v>318</v>
      </c>
      <c r="G163" s="73" t="s">
        <v>538</v>
      </c>
      <c r="H163" s="73" t="s">
        <v>346</v>
      </c>
      <c r="I163" s="11"/>
      <c r="J163" s="11" t="s">
        <v>310</v>
      </c>
      <c r="K163" s="11"/>
    </row>
    <row r="164" ht="29" customHeight="1" spans="2:11">
      <c r="B164" s="11"/>
      <c r="C164" s="11"/>
      <c r="D164" s="74"/>
      <c r="E164" s="73" t="s">
        <v>305</v>
      </c>
      <c r="F164" s="73" t="s">
        <v>352</v>
      </c>
      <c r="G164" s="73" t="s">
        <v>539</v>
      </c>
      <c r="H164" s="73" t="s">
        <v>346</v>
      </c>
      <c r="I164" s="11"/>
      <c r="J164" s="11" t="s">
        <v>310</v>
      </c>
      <c r="K164" s="11"/>
    </row>
    <row r="165" ht="29" customHeight="1" spans="2:11">
      <c r="B165" s="11"/>
      <c r="C165" s="11"/>
      <c r="D165" s="74"/>
      <c r="E165" s="73" t="s">
        <v>305</v>
      </c>
      <c r="F165" s="73" t="s">
        <v>372</v>
      </c>
      <c r="G165" s="73" t="s">
        <v>540</v>
      </c>
      <c r="H165" s="73" t="s">
        <v>346</v>
      </c>
      <c r="I165" s="11"/>
      <c r="J165" s="11" t="s">
        <v>310</v>
      </c>
      <c r="K165" s="11"/>
    </row>
    <row r="166" ht="29" customHeight="1" spans="2:11">
      <c r="B166" s="11"/>
      <c r="C166" s="11"/>
      <c r="D166" s="74"/>
      <c r="E166" s="73" t="s">
        <v>305</v>
      </c>
      <c r="F166" s="73" t="s">
        <v>306</v>
      </c>
      <c r="G166" s="73" t="s">
        <v>541</v>
      </c>
      <c r="H166" s="73" t="s">
        <v>346</v>
      </c>
      <c r="I166" s="11" t="s">
        <v>351</v>
      </c>
      <c r="J166" s="11" t="s">
        <v>310</v>
      </c>
      <c r="K166" s="11" t="s">
        <v>315</v>
      </c>
    </row>
    <row r="167" ht="29" customHeight="1" spans="2:11">
      <c r="B167" s="11"/>
      <c r="C167" s="11"/>
      <c r="D167" s="74"/>
      <c r="E167" s="73" t="s">
        <v>305</v>
      </c>
      <c r="F167" s="73" t="s">
        <v>306</v>
      </c>
      <c r="G167" s="73" t="s">
        <v>542</v>
      </c>
      <c r="H167" s="73" t="s">
        <v>346</v>
      </c>
      <c r="I167" s="11"/>
      <c r="J167" s="11" t="s">
        <v>310</v>
      </c>
      <c r="K167" s="11"/>
    </row>
    <row r="168" ht="29" customHeight="1" spans="2:11">
      <c r="B168" s="11"/>
      <c r="C168" s="11"/>
      <c r="D168" s="74"/>
      <c r="E168" s="73" t="s">
        <v>305</v>
      </c>
      <c r="F168" s="73" t="s">
        <v>312</v>
      </c>
      <c r="G168" s="73" t="s">
        <v>543</v>
      </c>
      <c r="H168" s="73" t="s">
        <v>346</v>
      </c>
      <c r="I168" s="11" t="s">
        <v>544</v>
      </c>
      <c r="J168" s="11" t="s">
        <v>536</v>
      </c>
      <c r="K168" s="11" t="s">
        <v>545</v>
      </c>
    </row>
    <row r="169" ht="29" customHeight="1" spans="2:11">
      <c r="B169" s="11"/>
      <c r="C169" s="11"/>
      <c r="D169" s="74"/>
      <c r="E169" s="73" t="s">
        <v>381</v>
      </c>
      <c r="F169" s="73" t="s">
        <v>382</v>
      </c>
      <c r="G169" s="73" t="s">
        <v>546</v>
      </c>
      <c r="H169" s="73" t="s">
        <v>346</v>
      </c>
      <c r="I169" s="11" t="s">
        <v>384</v>
      </c>
      <c r="J169" s="11" t="s">
        <v>310</v>
      </c>
      <c r="K169" s="11" t="s">
        <v>351</v>
      </c>
    </row>
    <row r="170" ht="29" customHeight="1" spans="2:11">
      <c r="B170" s="11"/>
      <c r="C170" s="11"/>
      <c r="D170" s="74"/>
      <c r="E170" s="73" t="s">
        <v>305</v>
      </c>
      <c r="F170" s="73" t="s">
        <v>312</v>
      </c>
      <c r="G170" s="73" t="s">
        <v>547</v>
      </c>
      <c r="H170" s="73" t="s">
        <v>346</v>
      </c>
      <c r="I170" s="11" t="s">
        <v>351</v>
      </c>
      <c r="J170" s="11" t="s">
        <v>536</v>
      </c>
      <c r="K170" s="11" t="s">
        <v>315</v>
      </c>
    </row>
    <row r="171" ht="29" customHeight="1" spans="2:11">
      <c r="B171" s="11"/>
      <c r="C171" s="11"/>
      <c r="D171" s="74"/>
      <c r="E171" s="73" t="s">
        <v>317</v>
      </c>
      <c r="F171" s="73" t="s">
        <v>344</v>
      </c>
      <c r="G171" s="73" t="s">
        <v>548</v>
      </c>
      <c r="H171" s="73" t="s">
        <v>346</v>
      </c>
      <c r="I171" s="11" t="s">
        <v>368</v>
      </c>
      <c r="J171" s="11" t="s">
        <v>347</v>
      </c>
      <c r="K171" s="11" t="s">
        <v>315</v>
      </c>
    </row>
    <row r="172" ht="29" customHeight="1" spans="2:11">
      <c r="B172" s="11"/>
      <c r="C172" s="11"/>
      <c r="D172" s="74"/>
      <c r="E172" s="73" t="s">
        <v>305</v>
      </c>
      <c r="F172" s="73" t="s">
        <v>372</v>
      </c>
      <c r="G172" s="73" t="s">
        <v>549</v>
      </c>
      <c r="H172" s="73" t="s">
        <v>349</v>
      </c>
      <c r="I172" s="11" t="s">
        <v>550</v>
      </c>
      <c r="J172" s="11" t="s">
        <v>507</v>
      </c>
      <c r="K172" s="11" t="s">
        <v>315</v>
      </c>
    </row>
    <row r="173" ht="29" customHeight="1" spans="2:11">
      <c r="B173" s="11"/>
      <c r="C173" s="73" t="s">
        <v>551</v>
      </c>
      <c r="D173" s="74" t="s">
        <v>552</v>
      </c>
      <c r="E173" s="73" t="s">
        <v>317</v>
      </c>
      <c r="F173" s="73" t="s">
        <v>318</v>
      </c>
      <c r="G173" s="73" t="s">
        <v>476</v>
      </c>
      <c r="H173" s="73" t="s">
        <v>346</v>
      </c>
      <c r="I173" s="11"/>
      <c r="J173" s="11" t="s">
        <v>474</v>
      </c>
      <c r="K173" s="11"/>
    </row>
    <row r="174" ht="29" customHeight="1" spans="2:11">
      <c r="B174" s="11"/>
      <c r="C174" s="11"/>
      <c r="D174" s="74"/>
      <c r="E174" s="73" t="s">
        <v>305</v>
      </c>
      <c r="F174" s="73" t="s">
        <v>312</v>
      </c>
      <c r="G174" s="73" t="s">
        <v>487</v>
      </c>
      <c r="H174" s="73" t="s">
        <v>346</v>
      </c>
      <c r="I174" s="11"/>
      <c r="J174" s="11" t="s">
        <v>488</v>
      </c>
      <c r="K174" s="11"/>
    </row>
    <row r="175" ht="29" customHeight="1" spans="2:11">
      <c r="B175" s="11"/>
      <c r="C175" s="11"/>
      <c r="D175" s="74"/>
      <c r="E175" s="73" t="s">
        <v>305</v>
      </c>
      <c r="F175" s="73" t="s">
        <v>312</v>
      </c>
      <c r="G175" s="73" t="s">
        <v>500</v>
      </c>
      <c r="H175" s="73" t="s">
        <v>346</v>
      </c>
      <c r="I175" s="11"/>
      <c r="J175" s="11" t="s">
        <v>501</v>
      </c>
      <c r="K175" s="11"/>
    </row>
    <row r="176" ht="29" customHeight="1" spans="2:11">
      <c r="B176" s="11"/>
      <c r="C176" s="11"/>
      <c r="D176" s="74"/>
      <c r="E176" s="73" t="s">
        <v>305</v>
      </c>
      <c r="F176" s="73" t="s">
        <v>306</v>
      </c>
      <c r="G176" s="73" t="s">
        <v>553</v>
      </c>
      <c r="H176" s="73" t="s">
        <v>346</v>
      </c>
      <c r="I176" s="11" t="s">
        <v>384</v>
      </c>
      <c r="J176" s="11" t="s">
        <v>310</v>
      </c>
      <c r="K176" s="11" t="s">
        <v>315</v>
      </c>
    </row>
    <row r="177" ht="29" customHeight="1" spans="2:11">
      <c r="B177" s="11"/>
      <c r="C177" s="11"/>
      <c r="D177" s="74"/>
      <c r="E177" s="73" t="s">
        <v>317</v>
      </c>
      <c r="F177" s="73" t="s">
        <v>344</v>
      </c>
      <c r="G177" s="73" t="s">
        <v>515</v>
      </c>
      <c r="H177" s="73" t="s">
        <v>346</v>
      </c>
      <c r="I177" s="11"/>
      <c r="J177" s="11" t="s">
        <v>316</v>
      </c>
      <c r="K177" s="11"/>
    </row>
    <row r="178" ht="29" customHeight="1" spans="2:11">
      <c r="B178" s="11"/>
      <c r="C178" s="11"/>
      <c r="D178" s="74"/>
      <c r="E178" s="73" t="s">
        <v>317</v>
      </c>
      <c r="F178" s="73" t="s">
        <v>318</v>
      </c>
      <c r="G178" s="73" t="s">
        <v>508</v>
      </c>
      <c r="H178" s="73" t="s">
        <v>346</v>
      </c>
      <c r="I178" s="11"/>
      <c r="J178" s="11" t="s">
        <v>474</v>
      </c>
      <c r="K178" s="11"/>
    </row>
    <row r="179" ht="29" customHeight="1" spans="2:11">
      <c r="B179" s="11"/>
      <c r="C179" s="11"/>
      <c r="D179" s="74"/>
      <c r="E179" s="73" t="s">
        <v>305</v>
      </c>
      <c r="F179" s="73" t="s">
        <v>312</v>
      </c>
      <c r="G179" s="73" t="s">
        <v>498</v>
      </c>
      <c r="H179" s="73" t="s">
        <v>346</v>
      </c>
      <c r="I179" s="11"/>
      <c r="J179" s="11" t="s">
        <v>377</v>
      </c>
      <c r="K179" s="11"/>
    </row>
    <row r="180" ht="29" customHeight="1" spans="2:11">
      <c r="B180" s="11"/>
      <c r="C180" s="11"/>
      <c r="D180" s="74"/>
      <c r="E180" s="73" t="s">
        <v>305</v>
      </c>
      <c r="F180" s="73" t="s">
        <v>306</v>
      </c>
      <c r="G180" s="73" t="s">
        <v>519</v>
      </c>
      <c r="H180" s="73" t="s">
        <v>346</v>
      </c>
      <c r="I180" s="11"/>
      <c r="J180" s="11" t="s">
        <v>423</v>
      </c>
      <c r="K180" s="11"/>
    </row>
    <row r="181" ht="29" customHeight="1" spans="2:11">
      <c r="B181" s="11"/>
      <c r="C181" s="11"/>
      <c r="D181" s="74"/>
      <c r="E181" s="73" t="s">
        <v>352</v>
      </c>
      <c r="F181" s="73" t="s">
        <v>353</v>
      </c>
      <c r="G181" s="73" t="s">
        <v>554</v>
      </c>
      <c r="H181" s="73" t="s">
        <v>335</v>
      </c>
      <c r="I181" s="11" t="s">
        <v>545</v>
      </c>
      <c r="J181" s="11" t="s">
        <v>356</v>
      </c>
      <c r="K181" s="11" t="s">
        <v>315</v>
      </c>
    </row>
    <row r="182" ht="29" customHeight="1" spans="2:11">
      <c r="B182" s="11"/>
      <c r="C182" s="11"/>
      <c r="D182" s="74"/>
      <c r="E182" s="73" t="s">
        <v>317</v>
      </c>
      <c r="F182" s="73" t="s">
        <v>344</v>
      </c>
      <c r="G182" s="73" t="s">
        <v>495</v>
      </c>
      <c r="H182" s="73" t="s">
        <v>346</v>
      </c>
      <c r="I182" s="11"/>
      <c r="J182" s="11" t="s">
        <v>491</v>
      </c>
      <c r="K182" s="11"/>
    </row>
    <row r="183" ht="29" customHeight="1" spans="2:11">
      <c r="B183" s="11"/>
      <c r="C183" s="11"/>
      <c r="D183" s="74"/>
      <c r="E183" s="73" t="s">
        <v>317</v>
      </c>
      <c r="F183" s="73" t="s">
        <v>344</v>
      </c>
      <c r="G183" s="73" t="s">
        <v>492</v>
      </c>
      <c r="H183" s="73" t="s">
        <v>346</v>
      </c>
      <c r="I183" s="11"/>
      <c r="J183" s="11" t="s">
        <v>316</v>
      </c>
      <c r="K183" s="11"/>
    </row>
    <row r="184" ht="29" customHeight="1" spans="2:11">
      <c r="B184" s="11"/>
      <c r="C184" s="11"/>
      <c r="D184" s="74"/>
      <c r="E184" s="73" t="s">
        <v>305</v>
      </c>
      <c r="F184" s="73" t="s">
        <v>312</v>
      </c>
      <c r="G184" s="73" t="s">
        <v>555</v>
      </c>
      <c r="H184" s="73" t="s">
        <v>346</v>
      </c>
      <c r="I184" s="11" t="s">
        <v>556</v>
      </c>
      <c r="J184" s="11" t="s">
        <v>504</v>
      </c>
      <c r="K184" s="11" t="s">
        <v>315</v>
      </c>
    </row>
    <row r="185" ht="29" customHeight="1" spans="2:11">
      <c r="B185" s="11"/>
      <c r="C185" s="11"/>
      <c r="D185" s="74"/>
      <c r="E185" s="73" t="s">
        <v>317</v>
      </c>
      <c r="F185" s="73" t="s">
        <v>344</v>
      </c>
      <c r="G185" s="73" t="s">
        <v>557</v>
      </c>
      <c r="H185" s="73" t="s">
        <v>308</v>
      </c>
      <c r="I185" s="11" t="s">
        <v>368</v>
      </c>
      <c r="J185" s="11" t="s">
        <v>347</v>
      </c>
      <c r="K185" s="11" t="s">
        <v>315</v>
      </c>
    </row>
    <row r="186" ht="29" customHeight="1" spans="2:11">
      <c r="B186" s="11"/>
      <c r="C186" s="11"/>
      <c r="D186" s="74"/>
      <c r="E186" s="73" t="s">
        <v>381</v>
      </c>
      <c r="F186" s="73" t="s">
        <v>382</v>
      </c>
      <c r="G186" s="73" t="s">
        <v>486</v>
      </c>
      <c r="H186" s="73" t="s">
        <v>346</v>
      </c>
      <c r="I186" s="11" t="s">
        <v>384</v>
      </c>
      <c r="J186" s="11" t="s">
        <v>310</v>
      </c>
      <c r="K186" s="11" t="s">
        <v>351</v>
      </c>
    </row>
    <row r="187" ht="29" customHeight="1" spans="2:11">
      <c r="B187" s="11"/>
      <c r="C187" s="11"/>
      <c r="D187" s="74"/>
      <c r="E187" s="73" t="s">
        <v>305</v>
      </c>
      <c r="F187" s="73" t="s">
        <v>306</v>
      </c>
      <c r="G187" s="73" t="s">
        <v>514</v>
      </c>
      <c r="H187" s="73" t="s">
        <v>346</v>
      </c>
      <c r="I187" s="11"/>
      <c r="J187" s="11" t="s">
        <v>474</v>
      </c>
      <c r="K187" s="11"/>
    </row>
    <row r="188" ht="29" customHeight="1" spans="2:11">
      <c r="B188" s="11"/>
      <c r="C188" s="11"/>
      <c r="D188" s="74"/>
      <c r="E188" s="73" t="s">
        <v>317</v>
      </c>
      <c r="F188" s="73" t="s">
        <v>344</v>
      </c>
      <c r="G188" s="73" t="s">
        <v>489</v>
      </c>
      <c r="H188" s="73" t="s">
        <v>346</v>
      </c>
      <c r="I188" s="11"/>
      <c r="J188" s="11" t="s">
        <v>316</v>
      </c>
      <c r="K188" s="11"/>
    </row>
    <row r="189" ht="29" customHeight="1" spans="2:11">
      <c r="B189" s="11"/>
      <c r="C189" s="11"/>
      <c r="D189" s="74"/>
      <c r="E189" s="73" t="s">
        <v>317</v>
      </c>
      <c r="F189" s="73" t="s">
        <v>344</v>
      </c>
      <c r="G189" s="73" t="s">
        <v>493</v>
      </c>
      <c r="H189" s="73" t="s">
        <v>346</v>
      </c>
      <c r="I189" s="11"/>
      <c r="J189" s="11" t="s">
        <v>494</v>
      </c>
      <c r="K189" s="11"/>
    </row>
    <row r="190" ht="29" customHeight="1" spans="2:11">
      <c r="B190" s="11"/>
      <c r="C190" s="11"/>
      <c r="D190" s="74"/>
      <c r="E190" s="73" t="s">
        <v>305</v>
      </c>
      <c r="F190" s="73" t="s">
        <v>312</v>
      </c>
      <c r="G190" s="73" t="s">
        <v>558</v>
      </c>
      <c r="H190" s="73" t="s">
        <v>346</v>
      </c>
      <c r="I190" s="11" t="s">
        <v>559</v>
      </c>
      <c r="J190" s="11" t="s">
        <v>482</v>
      </c>
      <c r="K190" s="11" t="s">
        <v>315</v>
      </c>
    </row>
    <row r="191" ht="29" customHeight="1" spans="2:11">
      <c r="B191" s="11"/>
      <c r="C191" s="11"/>
      <c r="D191" s="74"/>
      <c r="E191" s="73" t="s">
        <v>352</v>
      </c>
      <c r="F191" s="73" t="s">
        <v>353</v>
      </c>
      <c r="G191" s="73" t="s">
        <v>560</v>
      </c>
      <c r="H191" s="73" t="s">
        <v>335</v>
      </c>
      <c r="I191" s="11" t="s">
        <v>561</v>
      </c>
      <c r="J191" s="11" t="s">
        <v>356</v>
      </c>
      <c r="K191" s="11" t="s">
        <v>315</v>
      </c>
    </row>
    <row r="192" ht="29" customHeight="1" spans="2:11">
      <c r="B192" s="11"/>
      <c r="C192" s="11"/>
      <c r="D192" s="74"/>
      <c r="E192" s="73" t="s">
        <v>305</v>
      </c>
      <c r="F192" s="73" t="s">
        <v>312</v>
      </c>
      <c r="G192" s="73" t="s">
        <v>483</v>
      </c>
      <c r="H192" s="73" t="s">
        <v>346</v>
      </c>
      <c r="I192" s="11"/>
      <c r="J192" s="11" t="s">
        <v>482</v>
      </c>
      <c r="K192" s="11"/>
    </row>
    <row r="193" ht="29" customHeight="1" spans="2:11">
      <c r="B193" s="11"/>
      <c r="C193" s="11"/>
      <c r="D193" s="74"/>
      <c r="E193" s="73" t="s">
        <v>305</v>
      </c>
      <c r="F193" s="73" t="s">
        <v>306</v>
      </c>
      <c r="G193" s="73" t="s">
        <v>473</v>
      </c>
      <c r="H193" s="73" t="s">
        <v>346</v>
      </c>
      <c r="I193" s="11"/>
      <c r="J193" s="11" t="s">
        <v>474</v>
      </c>
      <c r="K193" s="11"/>
    </row>
    <row r="194" ht="29" customHeight="1" spans="2:11">
      <c r="B194" s="11"/>
      <c r="C194" s="11"/>
      <c r="D194" s="74"/>
      <c r="E194" s="73" t="s">
        <v>317</v>
      </c>
      <c r="F194" s="73" t="s">
        <v>344</v>
      </c>
      <c r="G194" s="73" t="s">
        <v>490</v>
      </c>
      <c r="H194" s="73" t="s">
        <v>346</v>
      </c>
      <c r="I194" s="11"/>
      <c r="J194" s="11" t="s">
        <v>491</v>
      </c>
      <c r="K194" s="11"/>
    </row>
    <row r="195" ht="29" customHeight="1" spans="2:11">
      <c r="B195" s="11"/>
      <c r="C195" s="11"/>
      <c r="D195" s="74"/>
      <c r="E195" s="73" t="s">
        <v>317</v>
      </c>
      <c r="F195" s="73" t="s">
        <v>318</v>
      </c>
      <c r="G195" s="73" t="s">
        <v>484</v>
      </c>
      <c r="H195" s="73" t="s">
        <v>346</v>
      </c>
      <c r="I195" s="11"/>
      <c r="J195" s="11" t="s">
        <v>474</v>
      </c>
      <c r="K195" s="11"/>
    </row>
    <row r="196" ht="29" customHeight="1" spans="2:11">
      <c r="B196" s="11"/>
      <c r="C196" s="11"/>
      <c r="D196" s="74"/>
      <c r="E196" s="73" t="s">
        <v>305</v>
      </c>
      <c r="F196" s="73" t="s">
        <v>306</v>
      </c>
      <c r="G196" s="73" t="s">
        <v>477</v>
      </c>
      <c r="H196" s="73" t="s">
        <v>346</v>
      </c>
      <c r="I196" s="11"/>
      <c r="J196" s="11" t="s">
        <v>474</v>
      </c>
      <c r="K196" s="11"/>
    </row>
    <row r="197" ht="29" customHeight="1" spans="2:11">
      <c r="B197" s="11"/>
      <c r="C197" s="11"/>
      <c r="D197" s="74"/>
      <c r="E197" s="73" t="s">
        <v>305</v>
      </c>
      <c r="F197" s="73" t="s">
        <v>306</v>
      </c>
      <c r="G197" s="73" t="s">
        <v>562</v>
      </c>
      <c r="H197" s="73" t="s">
        <v>308</v>
      </c>
      <c r="I197" s="11" t="s">
        <v>309</v>
      </c>
      <c r="J197" s="11" t="s">
        <v>310</v>
      </c>
      <c r="K197" s="11" t="s">
        <v>315</v>
      </c>
    </row>
    <row r="198" ht="29" customHeight="1" spans="2:11">
      <c r="B198" s="11"/>
      <c r="C198" s="11"/>
      <c r="D198" s="74"/>
      <c r="E198" s="73" t="s">
        <v>317</v>
      </c>
      <c r="F198" s="73" t="s">
        <v>318</v>
      </c>
      <c r="G198" s="73" t="s">
        <v>478</v>
      </c>
      <c r="H198" s="73" t="s">
        <v>346</v>
      </c>
      <c r="I198" s="11"/>
      <c r="J198" s="11" t="s">
        <v>474</v>
      </c>
      <c r="K198" s="11"/>
    </row>
    <row r="199" ht="29" customHeight="1" spans="2:11">
      <c r="B199" s="11"/>
      <c r="C199" s="11"/>
      <c r="D199" s="74"/>
      <c r="E199" s="73" t="s">
        <v>305</v>
      </c>
      <c r="F199" s="73" t="s">
        <v>306</v>
      </c>
      <c r="G199" s="73" t="s">
        <v>520</v>
      </c>
      <c r="H199" s="73" t="s">
        <v>346</v>
      </c>
      <c r="I199" s="11"/>
      <c r="J199" s="11" t="s">
        <v>474</v>
      </c>
      <c r="K199" s="11"/>
    </row>
    <row r="200" ht="29" customHeight="1" spans="2:11">
      <c r="B200" s="11"/>
      <c r="C200" s="11"/>
      <c r="D200" s="74"/>
      <c r="E200" s="73" t="s">
        <v>305</v>
      </c>
      <c r="F200" s="73" t="s">
        <v>306</v>
      </c>
      <c r="G200" s="73" t="s">
        <v>472</v>
      </c>
      <c r="H200" s="73" t="s">
        <v>346</v>
      </c>
      <c r="I200" s="11"/>
      <c r="J200" s="11" t="s">
        <v>423</v>
      </c>
      <c r="K200" s="11"/>
    </row>
    <row r="201" ht="29" customHeight="1" spans="2:11">
      <c r="B201" s="11"/>
      <c r="C201" s="11"/>
      <c r="D201" s="74"/>
      <c r="E201" s="73" t="s">
        <v>305</v>
      </c>
      <c r="F201" s="73" t="s">
        <v>312</v>
      </c>
      <c r="G201" s="73" t="s">
        <v>563</v>
      </c>
      <c r="H201" s="73" t="s">
        <v>346</v>
      </c>
      <c r="I201" s="11" t="s">
        <v>425</v>
      </c>
      <c r="J201" s="11" t="s">
        <v>423</v>
      </c>
      <c r="K201" s="11" t="s">
        <v>315</v>
      </c>
    </row>
    <row r="202" ht="29" customHeight="1" spans="2:11">
      <c r="B202" s="11"/>
      <c r="C202" s="11"/>
      <c r="D202" s="74"/>
      <c r="E202" s="73" t="s">
        <v>305</v>
      </c>
      <c r="F202" s="73" t="s">
        <v>372</v>
      </c>
      <c r="G202" s="73" t="s">
        <v>564</v>
      </c>
      <c r="H202" s="73" t="s">
        <v>349</v>
      </c>
      <c r="I202" s="11" t="s">
        <v>565</v>
      </c>
      <c r="J202" s="11"/>
      <c r="K202" s="11" t="s">
        <v>315</v>
      </c>
    </row>
    <row r="203" ht="29" customHeight="1" spans="2:11">
      <c r="B203" s="11"/>
      <c r="C203" s="11"/>
      <c r="D203" s="74"/>
      <c r="E203" s="73" t="s">
        <v>317</v>
      </c>
      <c r="F203" s="73" t="s">
        <v>336</v>
      </c>
      <c r="G203" s="73" t="s">
        <v>496</v>
      </c>
      <c r="H203" s="73" t="s">
        <v>349</v>
      </c>
      <c r="I203" s="11" t="s">
        <v>497</v>
      </c>
      <c r="J203" s="11"/>
      <c r="K203" s="11" t="s">
        <v>351</v>
      </c>
    </row>
    <row r="204" ht="29" customHeight="1" spans="2:11">
      <c r="B204" s="11"/>
      <c r="C204" s="11"/>
      <c r="D204" s="74"/>
      <c r="E204" s="73" t="s">
        <v>317</v>
      </c>
      <c r="F204" s="73" t="s">
        <v>318</v>
      </c>
      <c r="G204" s="73" t="s">
        <v>566</v>
      </c>
      <c r="H204" s="73" t="s">
        <v>346</v>
      </c>
      <c r="I204" s="11" t="s">
        <v>320</v>
      </c>
      <c r="J204" s="11" t="s">
        <v>536</v>
      </c>
      <c r="K204" s="11" t="s">
        <v>315</v>
      </c>
    </row>
    <row r="205" ht="29" customHeight="1" spans="2:11">
      <c r="B205" s="11"/>
      <c r="C205" s="11"/>
      <c r="D205" s="74"/>
      <c r="E205" s="73" t="s">
        <v>305</v>
      </c>
      <c r="F205" s="73" t="s">
        <v>306</v>
      </c>
      <c r="G205" s="73" t="s">
        <v>475</v>
      </c>
      <c r="H205" s="73" t="s">
        <v>346</v>
      </c>
      <c r="I205" s="11"/>
      <c r="J205" s="11" t="s">
        <v>310</v>
      </c>
      <c r="K205" s="11"/>
    </row>
    <row r="206" ht="29" customHeight="1" spans="2:11">
      <c r="B206" s="11"/>
      <c r="C206" s="11"/>
      <c r="D206" s="74"/>
      <c r="E206" s="73" t="s">
        <v>305</v>
      </c>
      <c r="F206" s="73" t="s">
        <v>312</v>
      </c>
      <c r="G206" s="73" t="s">
        <v>481</v>
      </c>
      <c r="H206" s="73" t="s">
        <v>346</v>
      </c>
      <c r="I206" s="11"/>
      <c r="J206" s="11" t="s">
        <v>482</v>
      </c>
      <c r="K206" s="11"/>
    </row>
    <row r="207" ht="29" customHeight="1" spans="2:11">
      <c r="B207" s="11"/>
      <c r="C207" s="11"/>
      <c r="D207" s="74"/>
      <c r="E207" s="73" t="s">
        <v>305</v>
      </c>
      <c r="F207" s="73" t="s">
        <v>312</v>
      </c>
      <c r="G207" s="73" t="s">
        <v>567</v>
      </c>
      <c r="H207" s="73" t="s">
        <v>308</v>
      </c>
      <c r="I207" s="11" t="s">
        <v>559</v>
      </c>
      <c r="J207" s="11" t="s">
        <v>482</v>
      </c>
      <c r="K207" s="11" t="s">
        <v>351</v>
      </c>
    </row>
    <row r="208" ht="29" customHeight="1" spans="2:11">
      <c r="B208" s="11"/>
      <c r="C208" s="11"/>
      <c r="D208" s="74"/>
      <c r="E208" s="73" t="s">
        <v>305</v>
      </c>
      <c r="F208" s="73" t="s">
        <v>306</v>
      </c>
      <c r="G208" s="73" t="s">
        <v>499</v>
      </c>
      <c r="H208" s="73" t="s">
        <v>346</v>
      </c>
      <c r="I208" s="11"/>
      <c r="J208" s="11" t="s">
        <v>423</v>
      </c>
      <c r="K208" s="11"/>
    </row>
    <row r="209" ht="29" customHeight="1" spans="2:11">
      <c r="B209" s="11"/>
      <c r="C209" s="11"/>
      <c r="D209" s="74"/>
      <c r="E209" s="73" t="s">
        <v>305</v>
      </c>
      <c r="F209" s="73" t="s">
        <v>312</v>
      </c>
      <c r="G209" s="73" t="s">
        <v>568</v>
      </c>
      <c r="H209" s="73" t="s">
        <v>308</v>
      </c>
      <c r="I209" s="11" t="s">
        <v>368</v>
      </c>
      <c r="J209" s="11" t="s">
        <v>569</v>
      </c>
      <c r="K209" s="11" t="s">
        <v>315</v>
      </c>
    </row>
    <row r="210" ht="29" customHeight="1" spans="2:11">
      <c r="B210" s="11"/>
      <c r="C210" s="11"/>
      <c r="D210" s="74"/>
      <c r="E210" s="73" t="s">
        <v>305</v>
      </c>
      <c r="F210" s="73" t="s">
        <v>312</v>
      </c>
      <c r="G210" s="73" t="s">
        <v>570</v>
      </c>
      <c r="H210" s="73" t="s">
        <v>308</v>
      </c>
      <c r="I210" s="11" t="s">
        <v>425</v>
      </c>
      <c r="J210" s="11" t="s">
        <v>401</v>
      </c>
      <c r="K210" s="11" t="s">
        <v>315</v>
      </c>
    </row>
    <row r="211" ht="29" customHeight="1" spans="2:11">
      <c r="B211" s="11"/>
      <c r="C211" s="11"/>
      <c r="D211" s="74"/>
      <c r="E211" s="73" t="s">
        <v>317</v>
      </c>
      <c r="F211" s="73" t="s">
        <v>318</v>
      </c>
      <c r="G211" s="73" t="s">
        <v>509</v>
      </c>
      <c r="H211" s="73" t="s">
        <v>346</v>
      </c>
      <c r="I211" s="11"/>
      <c r="J211" s="11" t="s">
        <v>474</v>
      </c>
      <c r="K211" s="11"/>
    </row>
    <row r="212" ht="29" customHeight="1" spans="2:11">
      <c r="B212" s="11"/>
      <c r="C212" s="73" t="s">
        <v>571</v>
      </c>
      <c r="D212" s="74" t="s">
        <v>572</v>
      </c>
      <c r="E212" s="73" t="s">
        <v>317</v>
      </c>
      <c r="F212" s="73" t="s">
        <v>318</v>
      </c>
      <c r="G212" s="73" t="s">
        <v>508</v>
      </c>
      <c r="H212" s="73" t="s">
        <v>346</v>
      </c>
      <c r="I212" s="11"/>
      <c r="J212" s="11" t="s">
        <v>474</v>
      </c>
      <c r="K212" s="11"/>
    </row>
    <row r="213" ht="29" customHeight="1" spans="2:11">
      <c r="B213" s="11"/>
      <c r="C213" s="11"/>
      <c r="D213" s="74"/>
      <c r="E213" s="73" t="s">
        <v>305</v>
      </c>
      <c r="F213" s="73" t="s">
        <v>312</v>
      </c>
      <c r="G213" s="73" t="s">
        <v>498</v>
      </c>
      <c r="H213" s="73" t="s">
        <v>346</v>
      </c>
      <c r="I213" s="11"/>
      <c r="J213" s="11" t="s">
        <v>377</v>
      </c>
      <c r="K213" s="11"/>
    </row>
    <row r="214" ht="29" customHeight="1" spans="2:11">
      <c r="B214" s="11"/>
      <c r="C214" s="11"/>
      <c r="D214" s="74"/>
      <c r="E214" s="73" t="s">
        <v>305</v>
      </c>
      <c r="F214" s="73" t="s">
        <v>312</v>
      </c>
      <c r="G214" s="73" t="s">
        <v>500</v>
      </c>
      <c r="H214" s="73" t="s">
        <v>346</v>
      </c>
      <c r="I214" s="11"/>
      <c r="J214" s="11" t="s">
        <v>501</v>
      </c>
      <c r="K214" s="11"/>
    </row>
    <row r="215" ht="29" customHeight="1" spans="2:11">
      <c r="B215" s="11"/>
      <c r="C215" s="11"/>
      <c r="D215" s="74"/>
      <c r="E215" s="73" t="s">
        <v>305</v>
      </c>
      <c r="F215" s="73" t="s">
        <v>306</v>
      </c>
      <c r="G215" s="73" t="s">
        <v>499</v>
      </c>
      <c r="H215" s="73" t="s">
        <v>346</v>
      </c>
      <c r="I215" s="11"/>
      <c r="J215" s="11" t="s">
        <v>423</v>
      </c>
      <c r="K215" s="11"/>
    </row>
    <row r="216" ht="29" customHeight="1" spans="2:11">
      <c r="B216" s="11"/>
      <c r="C216" s="11"/>
      <c r="D216" s="74"/>
      <c r="E216" s="73" t="s">
        <v>317</v>
      </c>
      <c r="F216" s="73" t="s">
        <v>344</v>
      </c>
      <c r="G216" s="73" t="s">
        <v>490</v>
      </c>
      <c r="H216" s="73" t="s">
        <v>346</v>
      </c>
      <c r="I216" s="11"/>
      <c r="J216" s="11" t="s">
        <v>491</v>
      </c>
      <c r="K216" s="11"/>
    </row>
    <row r="217" ht="29" customHeight="1" spans="2:11">
      <c r="B217" s="11"/>
      <c r="C217" s="11"/>
      <c r="D217" s="74"/>
      <c r="E217" s="73" t="s">
        <v>305</v>
      </c>
      <c r="F217" s="73" t="s">
        <v>312</v>
      </c>
      <c r="G217" s="73" t="s">
        <v>573</v>
      </c>
      <c r="H217" s="73" t="s">
        <v>346</v>
      </c>
      <c r="I217" s="11" t="s">
        <v>574</v>
      </c>
      <c r="J217" s="11" t="s">
        <v>575</v>
      </c>
      <c r="K217" s="11" t="s">
        <v>315</v>
      </c>
    </row>
    <row r="218" ht="29" customHeight="1" spans="2:11">
      <c r="B218" s="11"/>
      <c r="C218" s="11"/>
      <c r="D218" s="74"/>
      <c r="E218" s="73" t="s">
        <v>305</v>
      </c>
      <c r="F218" s="73" t="s">
        <v>312</v>
      </c>
      <c r="G218" s="73" t="s">
        <v>483</v>
      </c>
      <c r="H218" s="73" t="s">
        <v>346</v>
      </c>
      <c r="I218" s="11"/>
      <c r="J218" s="11" t="s">
        <v>482</v>
      </c>
      <c r="K218" s="11"/>
    </row>
    <row r="219" ht="29" customHeight="1" spans="2:11">
      <c r="B219" s="11"/>
      <c r="C219" s="11"/>
      <c r="D219" s="74"/>
      <c r="E219" s="73" t="s">
        <v>381</v>
      </c>
      <c r="F219" s="73" t="s">
        <v>382</v>
      </c>
      <c r="G219" s="73" t="s">
        <v>576</v>
      </c>
      <c r="H219" s="73" t="s">
        <v>346</v>
      </c>
      <c r="I219" s="11" t="s">
        <v>384</v>
      </c>
      <c r="J219" s="11" t="s">
        <v>310</v>
      </c>
      <c r="K219" s="11" t="s">
        <v>315</v>
      </c>
    </row>
    <row r="220" ht="29" customHeight="1" spans="2:11">
      <c r="B220" s="11"/>
      <c r="C220" s="11"/>
      <c r="D220" s="74"/>
      <c r="E220" s="73" t="s">
        <v>317</v>
      </c>
      <c r="F220" s="73" t="s">
        <v>318</v>
      </c>
      <c r="G220" s="73" t="s">
        <v>476</v>
      </c>
      <c r="H220" s="73" t="s">
        <v>346</v>
      </c>
      <c r="I220" s="11"/>
      <c r="J220" s="11" t="s">
        <v>474</v>
      </c>
      <c r="K220" s="11"/>
    </row>
    <row r="221" ht="29" customHeight="1" spans="2:11">
      <c r="B221" s="11"/>
      <c r="C221" s="11"/>
      <c r="D221" s="74"/>
      <c r="E221" s="73" t="s">
        <v>317</v>
      </c>
      <c r="F221" s="73" t="s">
        <v>344</v>
      </c>
      <c r="G221" s="73" t="s">
        <v>493</v>
      </c>
      <c r="H221" s="73" t="s">
        <v>346</v>
      </c>
      <c r="I221" s="11"/>
      <c r="J221" s="11" t="s">
        <v>494</v>
      </c>
      <c r="K221" s="11"/>
    </row>
    <row r="222" ht="29" customHeight="1" spans="2:11">
      <c r="B222" s="11"/>
      <c r="C222" s="11"/>
      <c r="D222" s="74"/>
      <c r="E222" s="73" t="s">
        <v>317</v>
      </c>
      <c r="F222" s="73" t="s">
        <v>344</v>
      </c>
      <c r="G222" s="73" t="s">
        <v>492</v>
      </c>
      <c r="H222" s="73" t="s">
        <v>346</v>
      </c>
      <c r="I222" s="11"/>
      <c r="J222" s="11" t="s">
        <v>316</v>
      </c>
      <c r="K222" s="11"/>
    </row>
    <row r="223" ht="29" customHeight="1" spans="2:11">
      <c r="B223" s="11"/>
      <c r="C223" s="11"/>
      <c r="D223" s="74"/>
      <c r="E223" s="73" t="s">
        <v>305</v>
      </c>
      <c r="F223" s="73" t="s">
        <v>306</v>
      </c>
      <c r="G223" s="73" t="s">
        <v>473</v>
      </c>
      <c r="H223" s="73" t="s">
        <v>346</v>
      </c>
      <c r="I223" s="11"/>
      <c r="J223" s="11" t="s">
        <v>474</v>
      </c>
      <c r="K223" s="11"/>
    </row>
    <row r="224" ht="29" customHeight="1" spans="2:11">
      <c r="B224" s="11"/>
      <c r="C224" s="11"/>
      <c r="D224" s="74"/>
      <c r="E224" s="73" t="s">
        <v>305</v>
      </c>
      <c r="F224" s="73" t="s">
        <v>306</v>
      </c>
      <c r="G224" s="73" t="s">
        <v>577</v>
      </c>
      <c r="H224" s="73" t="s">
        <v>346</v>
      </c>
      <c r="I224" s="11" t="s">
        <v>425</v>
      </c>
      <c r="J224" s="11" t="s">
        <v>578</v>
      </c>
      <c r="K224" s="11" t="s">
        <v>351</v>
      </c>
    </row>
    <row r="225" ht="29" customHeight="1" spans="2:11">
      <c r="B225" s="11"/>
      <c r="C225" s="11"/>
      <c r="D225" s="74"/>
      <c r="E225" s="73" t="s">
        <v>317</v>
      </c>
      <c r="F225" s="73" t="s">
        <v>344</v>
      </c>
      <c r="G225" s="73" t="s">
        <v>579</v>
      </c>
      <c r="H225" s="73" t="s">
        <v>349</v>
      </c>
      <c r="I225" s="11" t="s">
        <v>580</v>
      </c>
      <c r="J225" s="11"/>
      <c r="K225" s="11" t="s">
        <v>351</v>
      </c>
    </row>
    <row r="226" ht="29" customHeight="1" spans="2:11">
      <c r="B226" s="11"/>
      <c r="C226" s="11"/>
      <c r="D226" s="74"/>
      <c r="E226" s="73" t="s">
        <v>317</v>
      </c>
      <c r="F226" s="73" t="s">
        <v>318</v>
      </c>
      <c r="G226" s="73" t="s">
        <v>509</v>
      </c>
      <c r="H226" s="73" t="s">
        <v>346</v>
      </c>
      <c r="I226" s="11"/>
      <c r="J226" s="11" t="s">
        <v>474</v>
      </c>
      <c r="K226" s="11"/>
    </row>
    <row r="227" ht="29" customHeight="1" spans="2:11">
      <c r="B227" s="11"/>
      <c r="C227" s="11"/>
      <c r="D227" s="74"/>
      <c r="E227" s="73" t="s">
        <v>305</v>
      </c>
      <c r="F227" s="73" t="s">
        <v>306</v>
      </c>
      <c r="G227" s="73" t="s">
        <v>514</v>
      </c>
      <c r="H227" s="73" t="s">
        <v>346</v>
      </c>
      <c r="I227" s="11"/>
      <c r="J227" s="11" t="s">
        <v>474</v>
      </c>
      <c r="K227" s="11"/>
    </row>
    <row r="228" ht="29" customHeight="1" spans="2:11">
      <c r="B228" s="11"/>
      <c r="C228" s="11"/>
      <c r="D228" s="74"/>
      <c r="E228" s="73" t="s">
        <v>305</v>
      </c>
      <c r="F228" s="73" t="s">
        <v>306</v>
      </c>
      <c r="G228" s="73" t="s">
        <v>581</v>
      </c>
      <c r="H228" s="73" t="s">
        <v>308</v>
      </c>
      <c r="I228" s="11" t="s">
        <v>309</v>
      </c>
      <c r="J228" s="11" t="s">
        <v>310</v>
      </c>
      <c r="K228" s="11" t="s">
        <v>351</v>
      </c>
    </row>
    <row r="229" ht="29" customHeight="1" spans="2:11">
      <c r="B229" s="11"/>
      <c r="C229" s="11"/>
      <c r="D229" s="74"/>
      <c r="E229" s="73" t="s">
        <v>317</v>
      </c>
      <c r="F229" s="73" t="s">
        <v>336</v>
      </c>
      <c r="G229" s="73" t="s">
        <v>582</v>
      </c>
      <c r="H229" s="73" t="s">
        <v>346</v>
      </c>
      <c r="I229" s="11" t="s">
        <v>315</v>
      </c>
      <c r="J229" s="11" t="s">
        <v>310</v>
      </c>
      <c r="K229" s="11" t="s">
        <v>351</v>
      </c>
    </row>
    <row r="230" ht="29" customHeight="1" spans="2:11">
      <c r="B230" s="11"/>
      <c r="C230" s="11"/>
      <c r="D230" s="74"/>
      <c r="E230" s="73" t="s">
        <v>305</v>
      </c>
      <c r="F230" s="73" t="s">
        <v>312</v>
      </c>
      <c r="G230" s="73" t="s">
        <v>487</v>
      </c>
      <c r="H230" s="73" t="s">
        <v>346</v>
      </c>
      <c r="I230" s="11"/>
      <c r="J230" s="11" t="s">
        <v>488</v>
      </c>
      <c r="K230" s="11"/>
    </row>
    <row r="231" ht="29" customHeight="1" spans="2:11">
      <c r="B231" s="11"/>
      <c r="C231" s="11"/>
      <c r="D231" s="74"/>
      <c r="E231" s="73" t="s">
        <v>352</v>
      </c>
      <c r="F231" s="73" t="s">
        <v>353</v>
      </c>
      <c r="G231" s="73" t="s">
        <v>583</v>
      </c>
      <c r="H231" s="73" t="s">
        <v>335</v>
      </c>
      <c r="I231" s="11" t="s">
        <v>384</v>
      </c>
      <c r="J231" s="11" t="s">
        <v>584</v>
      </c>
      <c r="K231" s="11" t="s">
        <v>368</v>
      </c>
    </row>
    <row r="232" ht="29" customHeight="1" spans="2:11">
      <c r="B232" s="11"/>
      <c r="C232" s="11"/>
      <c r="D232" s="74"/>
      <c r="E232" s="73" t="s">
        <v>352</v>
      </c>
      <c r="F232" s="73" t="s">
        <v>353</v>
      </c>
      <c r="G232" s="73" t="s">
        <v>585</v>
      </c>
      <c r="H232" s="73" t="s">
        <v>308</v>
      </c>
      <c r="I232" s="11" t="s">
        <v>320</v>
      </c>
      <c r="J232" s="11" t="s">
        <v>356</v>
      </c>
      <c r="K232" s="11" t="s">
        <v>522</v>
      </c>
    </row>
    <row r="233" ht="29" customHeight="1" spans="2:11">
      <c r="B233" s="11"/>
      <c r="C233" s="11"/>
      <c r="D233" s="74"/>
      <c r="E233" s="73" t="s">
        <v>317</v>
      </c>
      <c r="F233" s="73" t="s">
        <v>344</v>
      </c>
      <c r="G233" s="73" t="s">
        <v>515</v>
      </c>
      <c r="H233" s="73" t="s">
        <v>346</v>
      </c>
      <c r="I233" s="11"/>
      <c r="J233" s="11" t="s">
        <v>316</v>
      </c>
      <c r="K233" s="11"/>
    </row>
    <row r="234" ht="29" customHeight="1" spans="2:11">
      <c r="B234" s="11"/>
      <c r="C234" s="11"/>
      <c r="D234" s="74"/>
      <c r="E234" s="73" t="s">
        <v>317</v>
      </c>
      <c r="F234" s="73" t="s">
        <v>318</v>
      </c>
      <c r="G234" s="73" t="s">
        <v>484</v>
      </c>
      <c r="H234" s="73" t="s">
        <v>346</v>
      </c>
      <c r="I234" s="11"/>
      <c r="J234" s="11" t="s">
        <v>474</v>
      </c>
      <c r="K234" s="11"/>
    </row>
    <row r="235" ht="29" customHeight="1" spans="2:11">
      <c r="B235" s="11"/>
      <c r="C235" s="11"/>
      <c r="D235" s="74"/>
      <c r="E235" s="73" t="s">
        <v>317</v>
      </c>
      <c r="F235" s="73" t="s">
        <v>344</v>
      </c>
      <c r="G235" s="73" t="s">
        <v>489</v>
      </c>
      <c r="H235" s="73" t="s">
        <v>346</v>
      </c>
      <c r="I235" s="11"/>
      <c r="J235" s="11" t="s">
        <v>316</v>
      </c>
      <c r="K235" s="11"/>
    </row>
    <row r="236" ht="29" customHeight="1" spans="2:11">
      <c r="B236" s="11"/>
      <c r="C236" s="11"/>
      <c r="D236" s="74"/>
      <c r="E236" s="73" t="s">
        <v>305</v>
      </c>
      <c r="F236" s="73" t="s">
        <v>306</v>
      </c>
      <c r="G236" s="73" t="s">
        <v>519</v>
      </c>
      <c r="H236" s="73" t="s">
        <v>346</v>
      </c>
      <c r="I236" s="11"/>
      <c r="J236" s="11" t="s">
        <v>423</v>
      </c>
      <c r="K236" s="11"/>
    </row>
    <row r="237" ht="29" customHeight="1" spans="2:11">
      <c r="B237" s="11"/>
      <c r="C237" s="11"/>
      <c r="D237" s="74"/>
      <c r="E237" s="73" t="s">
        <v>305</v>
      </c>
      <c r="F237" s="73" t="s">
        <v>312</v>
      </c>
      <c r="G237" s="73" t="s">
        <v>586</v>
      </c>
      <c r="H237" s="73" t="s">
        <v>308</v>
      </c>
      <c r="I237" s="11" t="s">
        <v>425</v>
      </c>
      <c r="J237" s="11" t="s">
        <v>423</v>
      </c>
      <c r="K237" s="11" t="s">
        <v>315</v>
      </c>
    </row>
    <row r="238" ht="29" customHeight="1" spans="2:11">
      <c r="B238" s="11"/>
      <c r="C238" s="11"/>
      <c r="D238" s="74"/>
      <c r="E238" s="73" t="s">
        <v>317</v>
      </c>
      <c r="F238" s="73" t="s">
        <v>413</v>
      </c>
      <c r="G238" s="73" t="s">
        <v>587</v>
      </c>
      <c r="H238" s="73" t="s">
        <v>349</v>
      </c>
      <c r="I238" s="11" t="s">
        <v>588</v>
      </c>
      <c r="J238" s="11"/>
      <c r="K238" s="11" t="s">
        <v>351</v>
      </c>
    </row>
    <row r="239" ht="29" customHeight="1" spans="2:11">
      <c r="B239" s="11"/>
      <c r="C239" s="11"/>
      <c r="D239" s="74"/>
      <c r="E239" s="73" t="s">
        <v>305</v>
      </c>
      <c r="F239" s="73" t="s">
        <v>306</v>
      </c>
      <c r="G239" s="73" t="s">
        <v>477</v>
      </c>
      <c r="H239" s="73" t="s">
        <v>346</v>
      </c>
      <c r="I239" s="11"/>
      <c r="J239" s="11" t="s">
        <v>474</v>
      </c>
      <c r="K239" s="11"/>
    </row>
    <row r="240" ht="29" customHeight="1" spans="2:11">
      <c r="B240" s="11"/>
      <c r="C240" s="11"/>
      <c r="D240" s="74"/>
      <c r="E240" s="73" t="s">
        <v>317</v>
      </c>
      <c r="F240" s="73" t="s">
        <v>344</v>
      </c>
      <c r="G240" s="73" t="s">
        <v>495</v>
      </c>
      <c r="H240" s="73" t="s">
        <v>346</v>
      </c>
      <c r="I240" s="11"/>
      <c r="J240" s="11" t="s">
        <v>491</v>
      </c>
      <c r="K240" s="11"/>
    </row>
    <row r="241" ht="29" customHeight="1" spans="2:11">
      <c r="B241" s="11"/>
      <c r="C241" s="11"/>
      <c r="D241" s="74"/>
      <c r="E241" s="73" t="s">
        <v>305</v>
      </c>
      <c r="F241" s="73" t="s">
        <v>372</v>
      </c>
      <c r="G241" s="73" t="s">
        <v>589</v>
      </c>
      <c r="H241" s="73" t="s">
        <v>335</v>
      </c>
      <c r="I241" s="11" t="s">
        <v>550</v>
      </c>
      <c r="J241" s="11" t="s">
        <v>507</v>
      </c>
      <c r="K241" s="11" t="s">
        <v>351</v>
      </c>
    </row>
    <row r="242" ht="29" customHeight="1" spans="2:11">
      <c r="B242" s="11"/>
      <c r="C242" s="11"/>
      <c r="D242" s="74"/>
      <c r="E242" s="73" t="s">
        <v>305</v>
      </c>
      <c r="F242" s="73" t="s">
        <v>306</v>
      </c>
      <c r="G242" s="73" t="s">
        <v>475</v>
      </c>
      <c r="H242" s="73" t="s">
        <v>346</v>
      </c>
      <c r="I242" s="11"/>
      <c r="J242" s="11" t="s">
        <v>310</v>
      </c>
      <c r="K242" s="11"/>
    </row>
    <row r="243" ht="29" customHeight="1" spans="2:11">
      <c r="B243" s="11"/>
      <c r="C243" s="11"/>
      <c r="D243" s="74"/>
      <c r="E243" s="73" t="s">
        <v>317</v>
      </c>
      <c r="F243" s="73" t="s">
        <v>318</v>
      </c>
      <c r="G243" s="73" t="s">
        <v>590</v>
      </c>
      <c r="H243" s="73" t="s">
        <v>346</v>
      </c>
      <c r="I243" s="11" t="s">
        <v>384</v>
      </c>
      <c r="J243" s="11" t="s">
        <v>310</v>
      </c>
      <c r="K243" s="11" t="s">
        <v>351</v>
      </c>
    </row>
    <row r="244" ht="29" customHeight="1" spans="2:11">
      <c r="B244" s="11"/>
      <c r="C244" s="11"/>
      <c r="D244" s="74"/>
      <c r="E244" s="73" t="s">
        <v>317</v>
      </c>
      <c r="F244" s="73" t="s">
        <v>318</v>
      </c>
      <c r="G244" s="73" t="s">
        <v>478</v>
      </c>
      <c r="H244" s="73" t="s">
        <v>346</v>
      </c>
      <c r="I244" s="11"/>
      <c r="J244" s="11" t="s">
        <v>474</v>
      </c>
      <c r="K244" s="11"/>
    </row>
    <row r="245" ht="29" customHeight="1" spans="2:11">
      <c r="B245" s="11"/>
      <c r="C245" s="11"/>
      <c r="D245" s="74"/>
      <c r="E245" s="73" t="s">
        <v>305</v>
      </c>
      <c r="F245" s="73" t="s">
        <v>312</v>
      </c>
      <c r="G245" s="73" t="s">
        <v>481</v>
      </c>
      <c r="H245" s="73" t="s">
        <v>346</v>
      </c>
      <c r="I245" s="11"/>
      <c r="J245" s="11" t="s">
        <v>482</v>
      </c>
      <c r="K245" s="11"/>
    </row>
    <row r="246" ht="29" customHeight="1" spans="2:11">
      <c r="B246" s="11"/>
      <c r="C246" s="11"/>
      <c r="D246" s="74"/>
      <c r="E246" s="73" t="s">
        <v>305</v>
      </c>
      <c r="F246" s="73" t="s">
        <v>306</v>
      </c>
      <c r="G246" s="73" t="s">
        <v>520</v>
      </c>
      <c r="H246" s="73" t="s">
        <v>346</v>
      </c>
      <c r="I246" s="11"/>
      <c r="J246" s="11" t="s">
        <v>474</v>
      </c>
      <c r="K246" s="11"/>
    </row>
    <row r="247" ht="29" customHeight="1" spans="2:11">
      <c r="B247" s="11"/>
      <c r="C247" s="11"/>
      <c r="D247" s="74"/>
      <c r="E247" s="73" t="s">
        <v>305</v>
      </c>
      <c r="F247" s="73" t="s">
        <v>306</v>
      </c>
      <c r="G247" s="73" t="s">
        <v>472</v>
      </c>
      <c r="H247" s="73" t="s">
        <v>346</v>
      </c>
      <c r="I247" s="11"/>
      <c r="J247" s="11" t="s">
        <v>423</v>
      </c>
      <c r="K247" s="11"/>
    </row>
    <row r="248" ht="29" customHeight="1" spans="2:11">
      <c r="B248" s="11"/>
      <c r="C248" s="73" t="s">
        <v>591</v>
      </c>
      <c r="D248" s="74" t="s">
        <v>592</v>
      </c>
      <c r="E248" s="73" t="s">
        <v>305</v>
      </c>
      <c r="F248" s="73" t="s">
        <v>306</v>
      </c>
      <c r="G248" s="73" t="s">
        <v>520</v>
      </c>
      <c r="H248" s="73" t="s">
        <v>346</v>
      </c>
      <c r="I248" s="11"/>
      <c r="J248" s="11" t="s">
        <v>474</v>
      </c>
      <c r="K248" s="11"/>
    </row>
    <row r="249" ht="29" customHeight="1" spans="2:11">
      <c r="B249" s="11"/>
      <c r="C249" s="11"/>
      <c r="D249" s="74"/>
      <c r="E249" s="73" t="s">
        <v>305</v>
      </c>
      <c r="F249" s="73" t="s">
        <v>306</v>
      </c>
      <c r="G249" s="73" t="s">
        <v>499</v>
      </c>
      <c r="H249" s="73" t="s">
        <v>346</v>
      </c>
      <c r="I249" s="11"/>
      <c r="J249" s="11" t="s">
        <v>423</v>
      </c>
      <c r="K249" s="11"/>
    </row>
    <row r="250" ht="29" customHeight="1" spans="2:11">
      <c r="B250" s="11"/>
      <c r="C250" s="11"/>
      <c r="D250" s="74"/>
      <c r="E250" s="73" t="s">
        <v>317</v>
      </c>
      <c r="F250" s="73" t="s">
        <v>318</v>
      </c>
      <c r="G250" s="73" t="s">
        <v>484</v>
      </c>
      <c r="H250" s="73" t="s">
        <v>346</v>
      </c>
      <c r="I250" s="11"/>
      <c r="J250" s="11" t="s">
        <v>474</v>
      </c>
      <c r="K250" s="11"/>
    </row>
    <row r="251" ht="29" customHeight="1" spans="2:11">
      <c r="B251" s="11"/>
      <c r="C251" s="11"/>
      <c r="D251" s="74"/>
      <c r="E251" s="73" t="s">
        <v>317</v>
      </c>
      <c r="F251" s="73" t="s">
        <v>344</v>
      </c>
      <c r="G251" s="73" t="s">
        <v>495</v>
      </c>
      <c r="H251" s="73" t="s">
        <v>346</v>
      </c>
      <c r="I251" s="11"/>
      <c r="J251" s="11" t="s">
        <v>491</v>
      </c>
      <c r="K251" s="11"/>
    </row>
    <row r="252" ht="29" customHeight="1" spans="2:11">
      <c r="B252" s="11"/>
      <c r="C252" s="11"/>
      <c r="D252" s="74"/>
      <c r="E252" s="73" t="s">
        <v>305</v>
      </c>
      <c r="F252" s="73" t="s">
        <v>312</v>
      </c>
      <c r="G252" s="73" t="s">
        <v>593</v>
      </c>
      <c r="H252" s="73" t="s">
        <v>346</v>
      </c>
      <c r="I252" s="11" t="s">
        <v>522</v>
      </c>
      <c r="J252" s="11" t="s">
        <v>401</v>
      </c>
      <c r="K252" s="11" t="s">
        <v>315</v>
      </c>
    </row>
    <row r="253" ht="29" customHeight="1" spans="2:11">
      <c r="B253" s="11"/>
      <c r="C253" s="11"/>
      <c r="D253" s="74"/>
      <c r="E253" s="73" t="s">
        <v>317</v>
      </c>
      <c r="F253" s="73" t="s">
        <v>344</v>
      </c>
      <c r="G253" s="73" t="s">
        <v>492</v>
      </c>
      <c r="H253" s="73" t="s">
        <v>346</v>
      </c>
      <c r="I253" s="11"/>
      <c r="J253" s="11" t="s">
        <v>316</v>
      </c>
      <c r="K253" s="11"/>
    </row>
    <row r="254" ht="29" customHeight="1" spans="2:11">
      <c r="B254" s="11"/>
      <c r="C254" s="11"/>
      <c r="D254" s="74"/>
      <c r="E254" s="73" t="s">
        <v>305</v>
      </c>
      <c r="F254" s="73" t="s">
        <v>312</v>
      </c>
      <c r="G254" s="73" t="s">
        <v>594</v>
      </c>
      <c r="H254" s="73" t="s">
        <v>346</v>
      </c>
      <c r="I254" s="11" t="s">
        <v>425</v>
      </c>
      <c r="J254" s="11" t="s">
        <v>569</v>
      </c>
      <c r="K254" s="11" t="s">
        <v>315</v>
      </c>
    </row>
    <row r="255" ht="29" customHeight="1" spans="2:11">
      <c r="B255" s="11"/>
      <c r="C255" s="11"/>
      <c r="D255" s="74"/>
      <c r="E255" s="73" t="s">
        <v>317</v>
      </c>
      <c r="F255" s="73" t="s">
        <v>344</v>
      </c>
      <c r="G255" s="73" t="s">
        <v>595</v>
      </c>
      <c r="H255" s="73" t="s">
        <v>346</v>
      </c>
      <c r="I255" s="11" t="s">
        <v>309</v>
      </c>
      <c r="J255" s="11" t="s">
        <v>310</v>
      </c>
      <c r="K255" s="11" t="s">
        <v>315</v>
      </c>
    </row>
    <row r="256" ht="29" customHeight="1" spans="2:11">
      <c r="B256" s="11"/>
      <c r="C256" s="11"/>
      <c r="D256" s="74"/>
      <c r="E256" s="73" t="s">
        <v>352</v>
      </c>
      <c r="F256" s="73" t="s">
        <v>353</v>
      </c>
      <c r="G256" s="73" t="s">
        <v>593</v>
      </c>
      <c r="H256" s="73" t="s">
        <v>335</v>
      </c>
      <c r="I256" s="11" t="s">
        <v>596</v>
      </c>
      <c r="J256" s="11" t="s">
        <v>356</v>
      </c>
      <c r="K256" s="11" t="s">
        <v>315</v>
      </c>
    </row>
    <row r="257" ht="29" customHeight="1" spans="2:11">
      <c r="B257" s="11"/>
      <c r="C257" s="11"/>
      <c r="D257" s="74"/>
      <c r="E257" s="73" t="s">
        <v>305</v>
      </c>
      <c r="F257" s="73" t="s">
        <v>312</v>
      </c>
      <c r="G257" s="73" t="s">
        <v>500</v>
      </c>
      <c r="H257" s="73" t="s">
        <v>346</v>
      </c>
      <c r="I257" s="11"/>
      <c r="J257" s="11" t="s">
        <v>501</v>
      </c>
      <c r="K257" s="11"/>
    </row>
    <row r="258" ht="29" customHeight="1" spans="2:11">
      <c r="B258" s="11"/>
      <c r="C258" s="11"/>
      <c r="D258" s="74"/>
      <c r="E258" s="73" t="s">
        <v>305</v>
      </c>
      <c r="F258" s="73" t="s">
        <v>312</v>
      </c>
      <c r="G258" s="73" t="s">
        <v>481</v>
      </c>
      <c r="H258" s="73" t="s">
        <v>346</v>
      </c>
      <c r="I258" s="11"/>
      <c r="J258" s="11" t="s">
        <v>482</v>
      </c>
      <c r="K258" s="11"/>
    </row>
    <row r="259" ht="29" customHeight="1" spans="2:11">
      <c r="B259" s="11"/>
      <c r="C259" s="11"/>
      <c r="D259" s="74"/>
      <c r="E259" s="73" t="s">
        <v>305</v>
      </c>
      <c r="F259" s="73" t="s">
        <v>312</v>
      </c>
      <c r="G259" s="73" t="s">
        <v>498</v>
      </c>
      <c r="H259" s="73" t="s">
        <v>346</v>
      </c>
      <c r="I259" s="11"/>
      <c r="J259" s="11" t="s">
        <v>377</v>
      </c>
      <c r="K259" s="11"/>
    </row>
    <row r="260" ht="29" customHeight="1" spans="2:11">
      <c r="B260" s="11"/>
      <c r="C260" s="11"/>
      <c r="D260" s="74"/>
      <c r="E260" s="73" t="s">
        <v>317</v>
      </c>
      <c r="F260" s="73" t="s">
        <v>344</v>
      </c>
      <c r="G260" s="73" t="s">
        <v>493</v>
      </c>
      <c r="H260" s="73" t="s">
        <v>346</v>
      </c>
      <c r="I260" s="11"/>
      <c r="J260" s="11" t="s">
        <v>494</v>
      </c>
      <c r="K260" s="11"/>
    </row>
    <row r="261" ht="29" customHeight="1" spans="2:11">
      <c r="B261" s="11"/>
      <c r="C261" s="11"/>
      <c r="D261" s="74"/>
      <c r="E261" s="73" t="s">
        <v>317</v>
      </c>
      <c r="F261" s="73" t="s">
        <v>344</v>
      </c>
      <c r="G261" s="73" t="s">
        <v>489</v>
      </c>
      <c r="H261" s="73" t="s">
        <v>346</v>
      </c>
      <c r="I261" s="11"/>
      <c r="J261" s="11" t="s">
        <v>316</v>
      </c>
      <c r="K261" s="11"/>
    </row>
    <row r="262" ht="29" customHeight="1" spans="2:11">
      <c r="B262" s="11"/>
      <c r="C262" s="11"/>
      <c r="D262" s="74"/>
      <c r="E262" s="73" t="s">
        <v>317</v>
      </c>
      <c r="F262" s="73" t="s">
        <v>413</v>
      </c>
      <c r="G262" s="73" t="s">
        <v>597</v>
      </c>
      <c r="H262" s="73" t="s">
        <v>346</v>
      </c>
      <c r="I262" s="11" t="s">
        <v>309</v>
      </c>
      <c r="J262" s="11" t="s">
        <v>310</v>
      </c>
      <c r="K262" s="11" t="s">
        <v>351</v>
      </c>
    </row>
    <row r="263" ht="29" customHeight="1" spans="2:11">
      <c r="B263" s="11"/>
      <c r="C263" s="11"/>
      <c r="D263" s="74"/>
      <c r="E263" s="73" t="s">
        <v>317</v>
      </c>
      <c r="F263" s="73" t="s">
        <v>344</v>
      </c>
      <c r="G263" s="73" t="s">
        <v>490</v>
      </c>
      <c r="H263" s="73" t="s">
        <v>346</v>
      </c>
      <c r="I263" s="11"/>
      <c r="J263" s="11" t="s">
        <v>491</v>
      </c>
      <c r="K263" s="11"/>
    </row>
    <row r="264" ht="29" customHeight="1" spans="2:11">
      <c r="B264" s="11"/>
      <c r="C264" s="11"/>
      <c r="D264" s="74"/>
      <c r="E264" s="73" t="s">
        <v>317</v>
      </c>
      <c r="F264" s="73" t="s">
        <v>318</v>
      </c>
      <c r="G264" s="73" t="s">
        <v>509</v>
      </c>
      <c r="H264" s="73" t="s">
        <v>346</v>
      </c>
      <c r="I264" s="11"/>
      <c r="J264" s="11" t="s">
        <v>474</v>
      </c>
      <c r="K264" s="11"/>
    </row>
    <row r="265" ht="29" customHeight="1" spans="2:11">
      <c r="B265" s="11"/>
      <c r="C265" s="11"/>
      <c r="D265" s="74"/>
      <c r="E265" s="73" t="s">
        <v>317</v>
      </c>
      <c r="F265" s="73" t="s">
        <v>336</v>
      </c>
      <c r="G265" s="73" t="s">
        <v>598</v>
      </c>
      <c r="H265" s="73" t="s">
        <v>346</v>
      </c>
      <c r="I265" s="11" t="s">
        <v>556</v>
      </c>
      <c r="J265" s="11" t="s">
        <v>310</v>
      </c>
      <c r="K265" s="11" t="s">
        <v>351</v>
      </c>
    </row>
    <row r="266" ht="29" customHeight="1" spans="2:11">
      <c r="B266" s="11"/>
      <c r="C266" s="11"/>
      <c r="D266" s="74"/>
      <c r="E266" s="73" t="s">
        <v>305</v>
      </c>
      <c r="F266" s="73" t="s">
        <v>312</v>
      </c>
      <c r="G266" s="73" t="s">
        <v>483</v>
      </c>
      <c r="H266" s="73" t="s">
        <v>346</v>
      </c>
      <c r="I266" s="11"/>
      <c r="J266" s="11" t="s">
        <v>482</v>
      </c>
      <c r="K266" s="11"/>
    </row>
    <row r="267" ht="29" customHeight="1" spans="2:11">
      <c r="B267" s="11"/>
      <c r="C267" s="11"/>
      <c r="D267" s="74"/>
      <c r="E267" s="73" t="s">
        <v>305</v>
      </c>
      <c r="F267" s="73" t="s">
        <v>306</v>
      </c>
      <c r="G267" s="73" t="s">
        <v>473</v>
      </c>
      <c r="H267" s="73" t="s">
        <v>346</v>
      </c>
      <c r="I267" s="11"/>
      <c r="J267" s="11" t="s">
        <v>474</v>
      </c>
      <c r="K267" s="11"/>
    </row>
    <row r="268" ht="29" customHeight="1" spans="2:11">
      <c r="B268" s="11"/>
      <c r="C268" s="11"/>
      <c r="D268" s="74"/>
      <c r="E268" s="73" t="s">
        <v>305</v>
      </c>
      <c r="F268" s="73" t="s">
        <v>312</v>
      </c>
      <c r="G268" s="73" t="s">
        <v>563</v>
      </c>
      <c r="H268" s="73" t="s">
        <v>346</v>
      </c>
      <c r="I268" s="11" t="s">
        <v>368</v>
      </c>
      <c r="J268" s="11" t="s">
        <v>423</v>
      </c>
      <c r="K268" s="11" t="s">
        <v>315</v>
      </c>
    </row>
    <row r="269" ht="29" customHeight="1" spans="2:11">
      <c r="B269" s="11"/>
      <c r="C269" s="11"/>
      <c r="D269" s="74"/>
      <c r="E269" s="73" t="s">
        <v>305</v>
      </c>
      <c r="F269" s="73" t="s">
        <v>372</v>
      </c>
      <c r="G269" s="73" t="s">
        <v>594</v>
      </c>
      <c r="H269" s="73" t="s">
        <v>349</v>
      </c>
      <c r="I269" s="11" t="s">
        <v>565</v>
      </c>
      <c r="J269" s="11"/>
      <c r="K269" s="11" t="s">
        <v>315</v>
      </c>
    </row>
    <row r="270" ht="29" customHeight="1" spans="2:11">
      <c r="B270" s="11"/>
      <c r="C270" s="11"/>
      <c r="D270" s="74"/>
      <c r="E270" s="73" t="s">
        <v>305</v>
      </c>
      <c r="F270" s="73" t="s">
        <v>306</v>
      </c>
      <c r="G270" s="73" t="s">
        <v>519</v>
      </c>
      <c r="H270" s="73" t="s">
        <v>346</v>
      </c>
      <c r="I270" s="11"/>
      <c r="J270" s="11" t="s">
        <v>423</v>
      </c>
      <c r="K270" s="11"/>
    </row>
    <row r="271" ht="29" customHeight="1" spans="2:11">
      <c r="B271" s="11"/>
      <c r="C271" s="11"/>
      <c r="D271" s="74"/>
      <c r="E271" s="73" t="s">
        <v>305</v>
      </c>
      <c r="F271" s="73" t="s">
        <v>306</v>
      </c>
      <c r="G271" s="73" t="s">
        <v>472</v>
      </c>
      <c r="H271" s="73" t="s">
        <v>346</v>
      </c>
      <c r="I271" s="11"/>
      <c r="J271" s="11" t="s">
        <v>423</v>
      </c>
      <c r="K271" s="11"/>
    </row>
    <row r="272" ht="29" customHeight="1" spans="2:11">
      <c r="B272" s="11"/>
      <c r="C272" s="11"/>
      <c r="D272" s="74"/>
      <c r="E272" s="73" t="s">
        <v>305</v>
      </c>
      <c r="F272" s="73" t="s">
        <v>372</v>
      </c>
      <c r="G272" s="73" t="s">
        <v>593</v>
      </c>
      <c r="H272" s="73" t="s">
        <v>349</v>
      </c>
      <c r="I272" s="11" t="s">
        <v>565</v>
      </c>
      <c r="J272" s="11"/>
      <c r="K272" s="11" t="s">
        <v>315</v>
      </c>
    </row>
    <row r="273" ht="29" customHeight="1" spans="2:11">
      <c r="B273" s="11"/>
      <c r="C273" s="11"/>
      <c r="D273" s="74"/>
      <c r="E273" s="73" t="s">
        <v>305</v>
      </c>
      <c r="F273" s="73" t="s">
        <v>306</v>
      </c>
      <c r="G273" s="73" t="s">
        <v>514</v>
      </c>
      <c r="H273" s="73" t="s">
        <v>346</v>
      </c>
      <c r="I273" s="11"/>
      <c r="J273" s="11" t="s">
        <v>474</v>
      </c>
      <c r="K273" s="11"/>
    </row>
    <row r="274" ht="29" customHeight="1" spans="2:11">
      <c r="B274" s="11"/>
      <c r="C274" s="11"/>
      <c r="D274" s="74"/>
      <c r="E274" s="73" t="s">
        <v>305</v>
      </c>
      <c r="F274" s="73" t="s">
        <v>312</v>
      </c>
      <c r="G274" s="73" t="s">
        <v>487</v>
      </c>
      <c r="H274" s="73" t="s">
        <v>346</v>
      </c>
      <c r="I274" s="11"/>
      <c r="J274" s="11" t="s">
        <v>488</v>
      </c>
      <c r="K274" s="11"/>
    </row>
    <row r="275" ht="29" customHeight="1" spans="2:11">
      <c r="B275" s="11"/>
      <c r="C275" s="11"/>
      <c r="D275" s="74"/>
      <c r="E275" s="73" t="s">
        <v>305</v>
      </c>
      <c r="F275" s="73" t="s">
        <v>306</v>
      </c>
      <c r="G275" s="73" t="s">
        <v>475</v>
      </c>
      <c r="H275" s="73" t="s">
        <v>346</v>
      </c>
      <c r="I275" s="11"/>
      <c r="J275" s="11" t="s">
        <v>310</v>
      </c>
      <c r="K275" s="11"/>
    </row>
    <row r="276" ht="29" customHeight="1" spans="2:11">
      <c r="B276" s="11"/>
      <c r="C276" s="11"/>
      <c r="D276" s="74"/>
      <c r="E276" s="73" t="s">
        <v>317</v>
      </c>
      <c r="F276" s="73" t="s">
        <v>318</v>
      </c>
      <c r="G276" s="73" t="s">
        <v>476</v>
      </c>
      <c r="H276" s="73" t="s">
        <v>346</v>
      </c>
      <c r="I276" s="11"/>
      <c r="J276" s="11" t="s">
        <v>474</v>
      </c>
      <c r="K276" s="11"/>
    </row>
    <row r="277" ht="29" customHeight="1" spans="2:11">
      <c r="B277" s="11"/>
      <c r="C277" s="11"/>
      <c r="D277" s="74"/>
      <c r="E277" s="73" t="s">
        <v>317</v>
      </c>
      <c r="F277" s="73" t="s">
        <v>344</v>
      </c>
      <c r="G277" s="73" t="s">
        <v>515</v>
      </c>
      <c r="H277" s="73" t="s">
        <v>346</v>
      </c>
      <c r="I277" s="11"/>
      <c r="J277" s="11" t="s">
        <v>316</v>
      </c>
      <c r="K277" s="11"/>
    </row>
    <row r="278" ht="29" customHeight="1" spans="2:11">
      <c r="B278" s="11"/>
      <c r="C278" s="11"/>
      <c r="D278" s="74"/>
      <c r="E278" s="73" t="s">
        <v>305</v>
      </c>
      <c r="F278" s="73" t="s">
        <v>312</v>
      </c>
      <c r="G278" s="73" t="s">
        <v>599</v>
      </c>
      <c r="H278" s="73" t="s">
        <v>346</v>
      </c>
      <c r="I278" s="11" t="s">
        <v>425</v>
      </c>
      <c r="J278" s="11" t="s">
        <v>474</v>
      </c>
      <c r="K278" s="11" t="s">
        <v>315</v>
      </c>
    </row>
    <row r="279" ht="29" customHeight="1" spans="2:11">
      <c r="B279" s="11"/>
      <c r="C279" s="11"/>
      <c r="D279" s="74"/>
      <c r="E279" s="73" t="s">
        <v>305</v>
      </c>
      <c r="F279" s="73" t="s">
        <v>306</v>
      </c>
      <c r="G279" s="73" t="s">
        <v>600</v>
      </c>
      <c r="H279" s="73" t="s">
        <v>349</v>
      </c>
      <c r="I279" s="11" t="s">
        <v>601</v>
      </c>
      <c r="J279" s="11"/>
      <c r="K279" s="11" t="s">
        <v>315</v>
      </c>
    </row>
    <row r="280" ht="29" customHeight="1" spans="2:11">
      <c r="B280" s="11"/>
      <c r="C280" s="11"/>
      <c r="D280" s="74"/>
      <c r="E280" s="73" t="s">
        <v>305</v>
      </c>
      <c r="F280" s="73" t="s">
        <v>306</v>
      </c>
      <c r="G280" s="73" t="s">
        <v>477</v>
      </c>
      <c r="H280" s="73" t="s">
        <v>346</v>
      </c>
      <c r="I280" s="11"/>
      <c r="J280" s="11" t="s">
        <v>474</v>
      </c>
      <c r="K280" s="11"/>
    </row>
    <row r="281" ht="29" customHeight="1" spans="2:11">
      <c r="B281" s="11"/>
      <c r="C281" s="11"/>
      <c r="D281" s="74"/>
      <c r="E281" s="73" t="s">
        <v>317</v>
      </c>
      <c r="F281" s="73" t="s">
        <v>318</v>
      </c>
      <c r="G281" s="73" t="s">
        <v>478</v>
      </c>
      <c r="H281" s="73" t="s">
        <v>346</v>
      </c>
      <c r="I281" s="11"/>
      <c r="J281" s="11" t="s">
        <v>474</v>
      </c>
      <c r="K281" s="11"/>
    </row>
    <row r="282" ht="29" customHeight="1" spans="2:11">
      <c r="B282" s="11"/>
      <c r="C282" s="11"/>
      <c r="D282" s="74"/>
      <c r="E282" s="73" t="s">
        <v>317</v>
      </c>
      <c r="F282" s="73" t="s">
        <v>318</v>
      </c>
      <c r="G282" s="73" t="s">
        <v>508</v>
      </c>
      <c r="H282" s="73" t="s">
        <v>346</v>
      </c>
      <c r="I282" s="11"/>
      <c r="J282" s="11" t="s">
        <v>474</v>
      </c>
      <c r="K282" s="11"/>
    </row>
    <row r="283" ht="29" customHeight="1" spans="2:11">
      <c r="B283" s="11"/>
      <c r="C283" s="11"/>
      <c r="D283" s="74"/>
      <c r="E283" s="73" t="s">
        <v>305</v>
      </c>
      <c r="F283" s="73" t="s">
        <v>306</v>
      </c>
      <c r="G283" s="73" t="s">
        <v>602</v>
      </c>
      <c r="H283" s="73" t="s">
        <v>349</v>
      </c>
      <c r="I283" s="11" t="s">
        <v>601</v>
      </c>
      <c r="J283" s="11"/>
      <c r="K283" s="11" t="s">
        <v>315</v>
      </c>
    </row>
    <row r="284" ht="29" customHeight="1" spans="2:11">
      <c r="B284" s="11"/>
      <c r="C284" s="11"/>
      <c r="D284" s="74"/>
      <c r="E284" s="73" t="s">
        <v>317</v>
      </c>
      <c r="F284" s="73" t="s">
        <v>318</v>
      </c>
      <c r="G284" s="73" t="s">
        <v>603</v>
      </c>
      <c r="H284" s="73" t="s">
        <v>346</v>
      </c>
      <c r="I284" s="11" t="s">
        <v>384</v>
      </c>
      <c r="J284" s="11" t="s">
        <v>310</v>
      </c>
      <c r="K284" s="11" t="s">
        <v>351</v>
      </c>
    </row>
    <row r="285" ht="29" customHeight="1" spans="2:11">
      <c r="B285" s="11"/>
      <c r="C285" s="11"/>
      <c r="D285" s="74"/>
      <c r="E285" s="73" t="s">
        <v>381</v>
      </c>
      <c r="F285" s="73" t="s">
        <v>382</v>
      </c>
      <c r="G285" s="73" t="s">
        <v>604</v>
      </c>
      <c r="H285" s="73" t="s">
        <v>346</v>
      </c>
      <c r="I285" s="11" t="s">
        <v>309</v>
      </c>
      <c r="J285" s="11" t="s">
        <v>310</v>
      </c>
      <c r="K285" s="11" t="s">
        <v>315</v>
      </c>
    </row>
    <row r="286" ht="29" customHeight="1" spans="2:11">
      <c r="B286" s="11"/>
      <c r="C286" s="11"/>
      <c r="D286" s="74"/>
      <c r="E286" s="73" t="s">
        <v>352</v>
      </c>
      <c r="F286" s="73" t="s">
        <v>353</v>
      </c>
      <c r="G286" s="73" t="s">
        <v>594</v>
      </c>
      <c r="H286" s="73" t="s">
        <v>335</v>
      </c>
      <c r="I286" s="11" t="s">
        <v>415</v>
      </c>
      <c r="J286" s="11" t="s">
        <v>356</v>
      </c>
      <c r="K286" s="11" t="s">
        <v>315</v>
      </c>
    </row>
    <row r="287" ht="29" customHeight="1" spans="2:11">
      <c r="B287" s="11"/>
      <c r="C287" s="73" t="s">
        <v>605</v>
      </c>
      <c r="D287" s="74" t="s">
        <v>606</v>
      </c>
      <c r="E287" s="73" t="s">
        <v>305</v>
      </c>
      <c r="F287" s="73" t="s">
        <v>306</v>
      </c>
      <c r="G287" s="73" t="s">
        <v>499</v>
      </c>
      <c r="H287" s="73" t="s">
        <v>346</v>
      </c>
      <c r="I287" s="11"/>
      <c r="J287" s="11" t="s">
        <v>423</v>
      </c>
      <c r="K287" s="11"/>
    </row>
    <row r="288" ht="29" customHeight="1" spans="2:11">
      <c r="B288" s="11"/>
      <c r="C288" s="11"/>
      <c r="D288" s="74"/>
      <c r="E288" s="73" t="s">
        <v>305</v>
      </c>
      <c r="F288" s="73" t="s">
        <v>312</v>
      </c>
      <c r="G288" s="73" t="s">
        <v>498</v>
      </c>
      <c r="H288" s="73" t="s">
        <v>346</v>
      </c>
      <c r="I288" s="11"/>
      <c r="J288" s="11" t="s">
        <v>377</v>
      </c>
      <c r="K288" s="11"/>
    </row>
    <row r="289" ht="29" customHeight="1" spans="2:11">
      <c r="B289" s="11"/>
      <c r="C289" s="11"/>
      <c r="D289" s="74"/>
      <c r="E289" s="73" t="s">
        <v>317</v>
      </c>
      <c r="F289" s="73" t="s">
        <v>344</v>
      </c>
      <c r="G289" s="73" t="s">
        <v>492</v>
      </c>
      <c r="H289" s="73" t="s">
        <v>346</v>
      </c>
      <c r="I289" s="11"/>
      <c r="J289" s="11" t="s">
        <v>316</v>
      </c>
      <c r="K289" s="11"/>
    </row>
    <row r="290" ht="29" customHeight="1" spans="2:11">
      <c r="B290" s="11"/>
      <c r="C290" s="11"/>
      <c r="D290" s="74"/>
      <c r="E290" s="73" t="s">
        <v>305</v>
      </c>
      <c r="F290" s="73" t="s">
        <v>306</v>
      </c>
      <c r="G290" s="73" t="s">
        <v>475</v>
      </c>
      <c r="H290" s="73" t="s">
        <v>346</v>
      </c>
      <c r="I290" s="11"/>
      <c r="J290" s="11" t="s">
        <v>310</v>
      </c>
      <c r="K290" s="11"/>
    </row>
    <row r="291" ht="29" customHeight="1" spans="2:11">
      <c r="B291" s="11"/>
      <c r="C291" s="11"/>
      <c r="D291" s="74"/>
      <c r="E291" s="73" t="s">
        <v>305</v>
      </c>
      <c r="F291" s="73" t="s">
        <v>306</v>
      </c>
      <c r="G291" s="73" t="s">
        <v>520</v>
      </c>
      <c r="H291" s="73" t="s">
        <v>346</v>
      </c>
      <c r="I291" s="11"/>
      <c r="J291" s="11" t="s">
        <v>474</v>
      </c>
      <c r="K291" s="11"/>
    </row>
    <row r="292" ht="29" customHeight="1" spans="2:11">
      <c r="B292" s="11"/>
      <c r="C292" s="11"/>
      <c r="D292" s="74"/>
      <c r="E292" s="73" t="s">
        <v>317</v>
      </c>
      <c r="F292" s="73" t="s">
        <v>344</v>
      </c>
      <c r="G292" s="73" t="s">
        <v>515</v>
      </c>
      <c r="H292" s="73" t="s">
        <v>346</v>
      </c>
      <c r="I292" s="11"/>
      <c r="J292" s="11" t="s">
        <v>316</v>
      </c>
      <c r="K292" s="11"/>
    </row>
    <row r="293" ht="29" customHeight="1" spans="2:11">
      <c r="B293" s="11"/>
      <c r="C293" s="11"/>
      <c r="D293" s="74"/>
      <c r="E293" s="73" t="s">
        <v>317</v>
      </c>
      <c r="F293" s="73" t="s">
        <v>336</v>
      </c>
      <c r="G293" s="73" t="s">
        <v>607</v>
      </c>
      <c r="H293" s="73" t="s">
        <v>349</v>
      </c>
      <c r="I293" s="11" t="s">
        <v>608</v>
      </c>
      <c r="J293" s="11"/>
      <c r="K293" s="11" t="s">
        <v>315</v>
      </c>
    </row>
    <row r="294" ht="29" customHeight="1" spans="2:11">
      <c r="B294" s="11"/>
      <c r="C294" s="11"/>
      <c r="D294" s="74"/>
      <c r="E294" s="73" t="s">
        <v>352</v>
      </c>
      <c r="F294" s="73" t="s">
        <v>353</v>
      </c>
      <c r="G294" s="73" t="s">
        <v>609</v>
      </c>
      <c r="H294" s="73" t="s">
        <v>346</v>
      </c>
      <c r="I294" s="11" t="s">
        <v>559</v>
      </c>
      <c r="J294" s="11" t="s">
        <v>356</v>
      </c>
      <c r="K294" s="11" t="s">
        <v>368</v>
      </c>
    </row>
    <row r="295" ht="29" customHeight="1" spans="2:11">
      <c r="B295" s="11"/>
      <c r="C295" s="11"/>
      <c r="D295" s="74"/>
      <c r="E295" s="73" t="s">
        <v>305</v>
      </c>
      <c r="F295" s="73" t="s">
        <v>306</v>
      </c>
      <c r="G295" s="73" t="s">
        <v>514</v>
      </c>
      <c r="H295" s="73" t="s">
        <v>346</v>
      </c>
      <c r="I295" s="11"/>
      <c r="J295" s="11" t="s">
        <v>474</v>
      </c>
      <c r="K295" s="11"/>
    </row>
    <row r="296" ht="29" customHeight="1" spans="2:11">
      <c r="B296" s="11"/>
      <c r="C296" s="11"/>
      <c r="D296" s="74"/>
      <c r="E296" s="73" t="s">
        <v>305</v>
      </c>
      <c r="F296" s="73" t="s">
        <v>312</v>
      </c>
      <c r="G296" s="73" t="s">
        <v>483</v>
      </c>
      <c r="H296" s="73" t="s">
        <v>346</v>
      </c>
      <c r="I296" s="11"/>
      <c r="J296" s="11" t="s">
        <v>482</v>
      </c>
      <c r="K296" s="11"/>
    </row>
    <row r="297" ht="29" customHeight="1" spans="2:11">
      <c r="B297" s="11"/>
      <c r="C297" s="11"/>
      <c r="D297" s="74"/>
      <c r="E297" s="73" t="s">
        <v>317</v>
      </c>
      <c r="F297" s="73" t="s">
        <v>318</v>
      </c>
      <c r="G297" s="73" t="s">
        <v>476</v>
      </c>
      <c r="H297" s="73" t="s">
        <v>346</v>
      </c>
      <c r="I297" s="11"/>
      <c r="J297" s="11" t="s">
        <v>474</v>
      </c>
      <c r="K297" s="11"/>
    </row>
    <row r="298" ht="29" customHeight="1" spans="2:11">
      <c r="B298" s="11"/>
      <c r="C298" s="11"/>
      <c r="D298" s="74"/>
      <c r="E298" s="73" t="s">
        <v>305</v>
      </c>
      <c r="F298" s="73" t="s">
        <v>372</v>
      </c>
      <c r="G298" s="73" t="s">
        <v>540</v>
      </c>
      <c r="H298" s="73" t="s">
        <v>346</v>
      </c>
      <c r="I298" s="11" t="s">
        <v>399</v>
      </c>
      <c r="J298" s="11" t="s">
        <v>310</v>
      </c>
      <c r="K298" s="11" t="s">
        <v>351</v>
      </c>
    </row>
    <row r="299" ht="29" customHeight="1" spans="2:11">
      <c r="B299" s="11"/>
      <c r="C299" s="11"/>
      <c r="D299" s="74"/>
      <c r="E299" s="73" t="s">
        <v>305</v>
      </c>
      <c r="F299" s="73" t="s">
        <v>312</v>
      </c>
      <c r="G299" s="73" t="s">
        <v>610</v>
      </c>
      <c r="H299" s="73" t="s">
        <v>346</v>
      </c>
      <c r="I299" s="11" t="s">
        <v>611</v>
      </c>
      <c r="J299" s="11" t="s">
        <v>536</v>
      </c>
      <c r="K299" s="11" t="s">
        <v>315</v>
      </c>
    </row>
    <row r="300" ht="29" customHeight="1" spans="2:11">
      <c r="B300" s="11"/>
      <c r="C300" s="11"/>
      <c r="D300" s="74"/>
      <c r="E300" s="73" t="s">
        <v>305</v>
      </c>
      <c r="F300" s="73" t="s">
        <v>306</v>
      </c>
      <c r="G300" s="73" t="s">
        <v>581</v>
      </c>
      <c r="H300" s="73" t="s">
        <v>346</v>
      </c>
      <c r="I300" s="11" t="s">
        <v>309</v>
      </c>
      <c r="J300" s="11" t="s">
        <v>310</v>
      </c>
      <c r="K300" s="11" t="s">
        <v>351</v>
      </c>
    </row>
    <row r="301" ht="29" customHeight="1" spans="2:11">
      <c r="B301" s="11"/>
      <c r="C301" s="11"/>
      <c r="D301" s="74"/>
      <c r="E301" s="73" t="s">
        <v>305</v>
      </c>
      <c r="F301" s="73" t="s">
        <v>312</v>
      </c>
      <c r="G301" s="73" t="s">
        <v>481</v>
      </c>
      <c r="H301" s="73" t="s">
        <v>346</v>
      </c>
      <c r="I301" s="11"/>
      <c r="J301" s="11" t="s">
        <v>482</v>
      </c>
      <c r="K301" s="11"/>
    </row>
    <row r="302" ht="29" customHeight="1" spans="2:11">
      <c r="B302" s="11"/>
      <c r="C302" s="11"/>
      <c r="D302" s="74"/>
      <c r="E302" s="73" t="s">
        <v>305</v>
      </c>
      <c r="F302" s="73" t="s">
        <v>312</v>
      </c>
      <c r="G302" s="73" t="s">
        <v>500</v>
      </c>
      <c r="H302" s="73" t="s">
        <v>346</v>
      </c>
      <c r="I302" s="11"/>
      <c r="J302" s="11" t="s">
        <v>501</v>
      </c>
      <c r="K302" s="11"/>
    </row>
    <row r="303" ht="29" customHeight="1" spans="2:11">
      <c r="B303" s="11"/>
      <c r="C303" s="11"/>
      <c r="D303" s="74"/>
      <c r="E303" s="73" t="s">
        <v>305</v>
      </c>
      <c r="F303" s="73" t="s">
        <v>306</v>
      </c>
      <c r="G303" s="73" t="s">
        <v>472</v>
      </c>
      <c r="H303" s="73" t="s">
        <v>346</v>
      </c>
      <c r="I303" s="11"/>
      <c r="J303" s="11" t="s">
        <v>423</v>
      </c>
      <c r="K303" s="11"/>
    </row>
    <row r="304" ht="29" customHeight="1" spans="2:11">
      <c r="B304" s="11"/>
      <c r="C304" s="11"/>
      <c r="D304" s="74"/>
      <c r="E304" s="73" t="s">
        <v>317</v>
      </c>
      <c r="F304" s="73" t="s">
        <v>344</v>
      </c>
      <c r="G304" s="73" t="s">
        <v>495</v>
      </c>
      <c r="H304" s="73" t="s">
        <v>346</v>
      </c>
      <c r="I304" s="11"/>
      <c r="J304" s="11" t="s">
        <v>491</v>
      </c>
      <c r="K304" s="11"/>
    </row>
    <row r="305" ht="29" customHeight="1" spans="2:11">
      <c r="B305" s="11"/>
      <c r="C305" s="11"/>
      <c r="D305" s="74"/>
      <c r="E305" s="73" t="s">
        <v>317</v>
      </c>
      <c r="F305" s="73" t="s">
        <v>318</v>
      </c>
      <c r="G305" s="73" t="s">
        <v>484</v>
      </c>
      <c r="H305" s="73" t="s">
        <v>346</v>
      </c>
      <c r="I305" s="11"/>
      <c r="J305" s="11" t="s">
        <v>474</v>
      </c>
      <c r="K305" s="11"/>
    </row>
    <row r="306" ht="29" customHeight="1" spans="2:11">
      <c r="B306" s="11"/>
      <c r="C306" s="11"/>
      <c r="D306" s="74"/>
      <c r="E306" s="73" t="s">
        <v>317</v>
      </c>
      <c r="F306" s="73" t="s">
        <v>344</v>
      </c>
      <c r="G306" s="73" t="s">
        <v>490</v>
      </c>
      <c r="H306" s="73" t="s">
        <v>346</v>
      </c>
      <c r="I306" s="11"/>
      <c r="J306" s="11" t="s">
        <v>491</v>
      </c>
      <c r="K306" s="11"/>
    </row>
    <row r="307" ht="29" customHeight="1" spans="2:11">
      <c r="B307" s="11"/>
      <c r="C307" s="11"/>
      <c r="D307" s="74"/>
      <c r="E307" s="73" t="s">
        <v>305</v>
      </c>
      <c r="F307" s="73" t="s">
        <v>312</v>
      </c>
      <c r="G307" s="73" t="s">
        <v>563</v>
      </c>
      <c r="H307" s="73" t="s">
        <v>308</v>
      </c>
      <c r="I307" s="11" t="s">
        <v>351</v>
      </c>
      <c r="J307" s="11" t="s">
        <v>423</v>
      </c>
      <c r="K307" s="11" t="s">
        <v>315</v>
      </c>
    </row>
    <row r="308" ht="29" customHeight="1" spans="2:11">
      <c r="B308" s="11"/>
      <c r="C308" s="11"/>
      <c r="D308" s="74"/>
      <c r="E308" s="73" t="s">
        <v>381</v>
      </c>
      <c r="F308" s="73" t="s">
        <v>382</v>
      </c>
      <c r="G308" s="73" t="s">
        <v>612</v>
      </c>
      <c r="H308" s="73" t="s">
        <v>346</v>
      </c>
      <c r="I308" s="11" t="s">
        <v>384</v>
      </c>
      <c r="J308" s="11" t="s">
        <v>310</v>
      </c>
      <c r="K308" s="11" t="s">
        <v>315</v>
      </c>
    </row>
    <row r="309" ht="29" customHeight="1" spans="2:11">
      <c r="B309" s="11"/>
      <c r="C309" s="11"/>
      <c r="D309" s="74"/>
      <c r="E309" s="73" t="s">
        <v>305</v>
      </c>
      <c r="F309" s="73" t="s">
        <v>306</v>
      </c>
      <c r="G309" s="73" t="s">
        <v>477</v>
      </c>
      <c r="H309" s="73" t="s">
        <v>346</v>
      </c>
      <c r="I309" s="11"/>
      <c r="J309" s="11" t="s">
        <v>474</v>
      </c>
      <c r="K309" s="11"/>
    </row>
    <row r="310" ht="29" customHeight="1" spans="2:11">
      <c r="B310" s="11"/>
      <c r="C310" s="11"/>
      <c r="D310" s="74"/>
      <c r="E310" s="73" t="s">
        <v>317</v>
      </c>
      <c r="F310" s="73" t="s">
        <v>318</v>
      </c>
      <c r="G310" s="73" t="s">
        <v>508</v>
      </c>
      <c r="H310" s="73" t="s">
        <v>346</v>
      </c>
      <c r="I310" s="11"/>
      <c r="J310" s="11" t="s">
        <v>474</v>
      </c>
      <c r="K310" s="11"/>
    </row>
    <row r="311" ht="29" customHeight="1" spans="2:11">
      <c r="B311" s="11"/>
      <c r="C311" s="11"/>
      <c r="D311" s="74"/>
      <c r="E311" s="73" t="s">
        <v>317</v>
      </c>
      <c r="F311" s="73" t="s">
        <v>318</v>
      </c>
      <c r="G311" s="73" t="s">
        <v>613</v>
      </c>
      <c r="H311" s="73" t="s">
        <v>349</v>
      </c>
      <c r="I311" s="11" t="s">
        <v>614</v>
      </c>
      <c r="J311" s="11"/>
      <c r="K311" s="11" t="s">
        <v>315</v>
      </c>
    </row>
    <row r="312" ht="29" customHeight="1" spans="2:11">
      <c r="B312" s="11"/>
      <c r="C312" s="11"/>
      <c r="D312" s="74"/>
      <c r="E312" s="73" t="s">
        <v>305</v>
      </c>
      <c r="F312" s="73" t="s">
        <v>306</v>
      </c>
      <c r="G312" s="73" t="s">
        <v>615</v>
      </c>
      <c r="H312" s="73" t="s">
        <v>349</v>
      </c>
      <c r="I312" s="11" t="s">
        <v>580</v>
      </c>
      <c r="J312" s="11"/>
      <c r="K312" s="11" t="s">
        <v>351</v>
      </c>
    </row>
    <row r="313" ht="29" customHeight="1" spans="2:11">
      <c r="B313" s="11"/>
      <c r="C313" s="11"/>
      <c r="D313" s="74"/>
      <c r="E313" s="73" t="s">
        <v>317</v>
      </c>
      <c r="F313" s="73" t="s">
        <v>344</v>
      </c>
      <c r="G313" s="73" t="s">
        <v>616</v>
      </c>
      <c r="H313" s="73" t="s">
        <v>349</v>
      </c>
      <c r="I313" s="11" t="s">
        <v>617</v>
      </c>
      <c r="J313" s="11"/>
      <c r="K313" s="11" t="s">
        <v>315</v>
      </c>
    </row>
    <row r="314" ht="29" customHeight="1" spans="2:11">
      <c r="B314" s="11"/>
      <c r="C314" s="11"/>
      <c r="D314" s="74"/>
      <c r="E314" s="73" t="s">
        <v>352</v>
      </c>
      <c r="F314" s="73" t="s">
        <v>353</v>
      </c>
      <c r="G314" s="73" t="s">
        <v>618</v>
      </c>
      <c r="H314" s="73" t="s">
        <v>335</v>
      </c>
      <c r="I314" s="11" t="s">
        <v>619</v>
      </c>
      <c r="J314" s="11" t="s">
        <v>356</v>
      </c>
      <c r="K314" s="11" t="s">
        <v>522</v>
      </c>
    </row>
    <row r="315" ht="29" customHeight="1" spans="2:11">
      <c r="B315" s="11"/>
      <c r="C315" s="11"/>
      <c r="D315" s="74"/>
      <c r="E315" s="73" t="s">
        <v>305</v>
      </c>
      <c r="F315" s="73" t="s">
        <v>306</v>
      </c>
      <c r="G315" s="73" t="s">
        <v>473</v>
      </c>
      <c r="H315" s="73" t="s">
        <v>346</v>
      </c>
      <c r="I315" s="11"/>
      <c r="J315" s="11" t="s">
        <v>474</v>
      </c>
      <c r="K315" s="11"/>
    </row>
    <row r="316" ht="29" customHeight="1" spans="2:11">
      <c r="B316" s="11"/>
      <c r="C316" s="11"/>
      <c r="D316" s="74"/>
      <c r="E316" s="73" t="s">
        <v>317</v>
      </c>
      <c r="F316" s="73" t="s">
        <v>344</v>
      </c>
      <c r="G316" s="73" t="s">
        <v>493</v>
      </c>
      <c r="H316" s="73" t="s">
        <v>346</v>
      </c>
      <c r="I316" s="11"/>
      <c r="J316" s="11" t="s">
        <v>494</v>
      </c>
      <c r="K316" s="11"/>
    </row>
    <row r="317" ht="29" customHeight="1" spans="2:11">
      <c r="B317" s="11"/>
      <c r="C317" s="11"/>
      <c r="D317" s="74"/>
      <c r="E317" s="73" t="s">
        <v>317</v>
      </c>
      <c r="F317" s="73" t="s">
        <v>318</v>
      </c>
      <c r="G317" s="73" t="s">
        <v>509</v>
      </c>
      <c r="H317" s="73" t="s">
        <v>346</v>
      </c>
      <c r="I317" s="11"/>
      <c r="J317" s="11" t="s">
        <v>474</v>
      </c>
      <c r="K317" s="11"/>
    </row>
    <row r="318" ht="29" customHeight="1" spans="2:11">
      <c r="B318" s="11"/>
      <c r="C318" s="11"/>
      <c r="D318" s="74"/>
      <c r="E318" s="73" t="s">
        <v>317</v>
      </c>
      <c r="F318" s="73" t="s">
        <v>318</v>
      </c>
      <c r="G318" s="73" t="s">
        <v>478</v>
      </c>
      <c r="H318" s="73" t="s">
        <v>346</v>
      </c>
      <c r="I318" s="11"/>
      <c r="J318" s="11" t="s">
        <v>474</v>
      </c>
      <c r="K318" s="11"/>
    </row>
    <row r="319" ht="29" customHeight="1" spans="2:11">
      <c r="B319" s="11"/>
      <c r="C319" s="11"/>
      <c r="D319" s="74"/>
      <c r="E319" s="73" t="s">
        <v>305</v>
      </c>
      <c r="F319" s="73" t="s">
        <v>312</v>
      </c>
      <c r="G319" s="73" t="s">
        <v>620</v>
      </c>
      <c r="H319" s="73" t="s">
        <v>346</v>
      </c>
      <c r="I319" s="11" t="s">
        <v>621</v>
      </c>
      <c r="J319" s="11" t="s">
        <v>536</v>
      </c>
      <c r="K319" s="11" t="s">
        <v>351</v>
      </c>
    </row>
    <row r="320" ht="29" customHeight="1" spans="2:11">
      <c r="B320" s="11"/>
      <c r="C320" s="11"/>
      <c r="D320" s="74"/>
      <c r="E320" s="73" t="s">
        <v>305</v>
      </c>
      <c r="F320" s="73" t="s">
        <v>312</v>
      </c>
      <c r="G320" s="73" t="s">
        <v>487</v>
      </c>
      <c r="H320" s="73" t="s">
        <v>346</v>
      </c>
      <c r="I320" s="11"/>
      <c r="J320" s="11" t="s">
        <v>488</v>
      </c>
      <c r="K320" s="11"/>
    </row>
    <row r="321" ht="29" customHeight="1" spans="2:11">
      <c r="B321" s="11"/>
      <c r="C321" s="11"/>
      <c r="D321" s="74"/>
      <c r="E321" s="73" t="s">
        <v>305</v>
      </c>
      <c r="F321" s="73" t="s">
        <v>306</v>
      </c>
      <c r="G321" s="73" t="s">
        <v>519</v>
      </c>
      <c r="H321" s="73" t="s">
        <v>346</v>
      </c>
      <c r="I321" s="11"/>
      <c r="J321" s="11" t="s">
        <v>423</v>
      </c>
      <c r="K321" s="11"/>
    </row>
    <row r="322" ht="29" customHeight="1" spans="2:11">
      <c r="B322" s="11"/>
      <c r="C322" s="11"/>
      <c r="D322" s="74"/>
      <c r="E322" s="73" t="s">
        <v>317</v>
      </c>
      <c r="F322" s="73" t="s">
        <v>344</v>
      </c>
      <c r="G322" s="73" t="s">
        <v>489</v>
      </c>
      <c r="H322" s="73" t="s">
        <v>346</v>
      </c>
      <c r="I322" s="11"/>
      <c r="J322" s="11" t="s">
        <v>316</v>
      </c>
      <c r="K322" s="11"/>
    </row>
    <row r="323" ht="29" customHeight="1" spans="2:11">
      <c r="B323" s="11"/>
      <c r="C323" s="11"/>
      <c r="D323" s="74"/>
      <c r="E323" s="73" t="s">
        <v>305</v>
      </c>
      <c r="F323" s="73" t="s">
        <v>312</v>
      </c>
      <c r="G323" s="73" t="s">
        <v>622</v>
      </c>
      <c r="H323" s="73" t="s">
        <v>308</v>
      </c>
      <c r="I323" s="11" t="s">
        <v>596</v>
      </c>
      <c r="J323" s="11" t="s">
        <v>474</v>
      </c>
      <c r="K323" s="11" t="s">
        <v>315</v>
      </c>
    </row>
    <row r="324" ht="29" customHeight="1" spans="2:11">
      <c r="B324" s="11"/>
      <c r="C324" s="11"/>
      <c r="D324" s="74"/>
      <c r="E324" s="73" t="s">
        <v>305</v>
      </c>
      <c r="F324" s="73" t="s">
        <v>312</v>
      </c>
      <c r="G324" s="73" t="s">
        <v>531</v>
      </c>
      <c r="H324" s="73" t="s">
        <v>346</v>
      </c>
      <c r="I324" s="11" t="s">
        <v>545</v>
      </c>
      <c r="J324" s="11" t="s">
        <v>532</v>
      </c>
      <c r="K324" s="11" t="s">
        <v>315</v>
      </c>
    </row>
    <row r="325" ht="29" customHeight="1" spans="2:11">
      <c r="B325" s="11"/>
      <c r="C325" s="11"/>
      <c r="D325" s="74"/>
      <c r="E325" s="73" t="s">
        <v>317</v>
      </c>
      <c r="F325" s="73" t="s">
        <v>318</v>
      </c>
      <c r="G325" s="73" t="s">
        <v>623</v>
      </c>
      <c r="H325" s="73" t="s">
        <v>349</v>
      </c>
      <c r="I325" s="11" t="s">
        <v>614</v>
      </c>
      <c r="J325" s="11"/>
      <c r="K325" s="11" t="s">
        <v>315</v>
      </c>
    </row>
    <row r="326" ht="29" customHeight="1" spans="2:11">
      <c r="B326" s="11"/>
      <c r="C326" s="73" t="s">
        <v>624</v>
      </c>
      <c r="D326" s="74" t="s">
        <v>625</v>
      </c>
      <c r="E326" s="73" t="s">
        <v>381</v>
      </c>
      <c r="F326" s="73" t="s">
        <v>382</v>
      </c>
      <c r="G326" s="73" t="s">
        <v>626</v>
      </c>
      <c r="H326" s="73" t="s">
        <v>346</v>
      </c>
      <c r="I326" s="11" t="s">
        <v>384</v>
      </c>
      <c r="J326" s="11" t="s">
        <v>310</v>
      </c>
      <c r="K326" s="11" t="s">
        <v>315</v>
      </c>
    </row>
    <row r="327" ht="29" customHeight="1" spans="2:11">
      <c r="B327" s="11"/>
      <c r="C327" s="11"/>
      <c r="D327" s="74"/>
      <c r="E327" s="73" t="s">
        <v>305</v>
      </c>
      <c r="F327" s="73" t="s">
        <v>312</v>
      </c>
      <c r="G327" s="73" t="s">
        <v>498</v>
      </c>
      <c r="H327" s="73" t="s">
        <v>346</v>
      </c>
      <c r="I327" s="11"/>
      <c r="J327" s="11" t="s">
        <v>377</v>
      </c>
      <c r="K327" s="11"/>
    </row>
    <row r="328" ht="29" customHeight="1" spans="2:11">
      <c r="B328" s="11"/>
      <c r="C328" s="11"/>
      <c r="D328" s="74"/>
      <c r="E328" s="73" t="s">
        <v>317</v>
      </c>
      <c r="F328" s="73" t="s">
        <v>344</v>
      </c>
      <c r="G328" s="73" t="s">
        <v>493</v>
      </c>
      <c r="H328" s="73" t="s">
        <v>346</v>
      </c>
      <c r="I328" s="11"/>
      <c r="J328" s="11" t="s">
        <v>494</v>
      </c>
      <c r="K328" s="11"/>
    </row>
    <row r="329" ht="29" customHeight="1" spans="2:11">
      <c r="B329" s="11"/>
      <c r="C329" s="11"/>
      <c r="D329" s="74"/>
      <c r="E329" s="73" t="s">
        <v>317</v>
      </c>
      <c r="F329" s="73" t="s">
        <v>344</v>
      </c>
      <c r="G329" s="73" t="s">
        <v>492</v>
      </c>
      <c r="H329" s="73" t="s">
        <v>346</v>
      </c>
      <c r="I329" s="11"/>
      <c r="J329" s="11" t="s">
        <v>316</v>
      </c>
      <c r="K329" s="11"/>
    </row>
    <row r="330" ht="29" customHeight="1" spans="2:11">
      <c r="B330" s="11"/>
      <c r="C330" s="11"/>
      <c r="D330" s="74"/>
      <c r="E330" s="73" t="s">
        <v>317</v>
      </c>
      <c r="F330" s="73" t="s">
        <v>318</v>
      </c>
      <c r="G330" s="73" t="s">
        <v>484</v>
      </c>
      <c r="H330" s="73" t="s">
        <v>346</v>
      </c>
      <c r="I330" s="11"/>
      <c r="J330" s="11" t="s">
        <v>474</v>
      </c>
      <c r="K330" s="11"/>
    </row>
    <row r="331" ht="29" customHeight="1" spans="2:11">
      <c r="B331" s="11"/>
      <c r="C331" s="11"/>
      <c r="D331" s="74"/>
      <c r="E331" s="73" t="s">
        <v>305</v>
      </c>
      <c r="F331" s="73" t="s">
        <v>312</v>
      </c>
      <c r="G331" s="73" t="s">
        <v>627</v>
      </c>
      <c r="H331" s="73" t="s">
        <v>346</v>
      </c>
      <c r="I331" s="11" t="s">
        <v>544</v>
      </c>
      <c r="J331" s="11" t="s">
        <v>575</v>
      </c>
      <c r="K331" s="11" t="s">
        <v>315</v>
      </c>
    </row>
    <row r="332" ht="29" customHeight="1" spans="2:11">
      <c r="B332" s="11"/>
      <c r="C332" s="11"/>
      <c r="D332" s="74"/>
      <c r="E332" s="73" t="s">
        <v>352</v>
      </c>
      <c r="F332" s="73" t="s">
        <v>353</v>
      </c>
      <c r="G332" s="73" t="s">
        <v>618</v>
      </c>
      <c r="H332" s="73" t="s">
        <v>335</v>
      </c>
      <c r="I332" s="11" t="s">
        <v>628</v>
      </c>
      <c r="J332" s="11" t="s">
        <v>356</v>
      </c>
      <c r="K332" s="11" t="s">
        <v>315</v>
      </c>
    </row>
    <row r="333" ht="29" customHeight="1" spans="2:11">
      <c r="B333" s="11"/>
      <c r="C333" s="11"/>
      <c r="D333" s="74"/>
      <c r="E333" s="73" t="s">
        <v>317</v>
      </c>
      <c r="F333" s="73" t="s">
        <v>344</v>
      </c>
      <c r="G333" s="73" t="s">
        <v>515</v>
      </c>
      <c r="H333" s="73" t="s">
        <v>346</v>
      </c>
      <c r="I333" s="11"/>
      <c r="J333" s="11" t="s">
        <v>316</v>
      </c>
      <c r="K333" s="11"/>
    </row>
    <row r="334" ht="29" customHeight="1" spans="2:11">
      <c r="B334" s="11"/>
      <c r="C334" s="11"/>
      <c r="D334" s="74"/>
      <c r="E334" s="73" t="s">
        <v>317</v>
      </c>
      <c r="F334" s="73" t="s">
        <v>344</v>
      </c>
      <c r="G334" s="73" t="s">
        <v>495</v>
      </c>
      <c r="H334" s="73" t="s">
        <v>346</v>
      </c>
      <c r="I334" s="11"/>
      <c r="J334" s="11" t="s">
        <v>491</v>
      </c>
      <c r="K334" s="11"/>
    </row>
    <row r="335" ht="29" customHeight="1" spans="2:11">
      <c r="B335" s="11"/>
      <c r="C335" s="11"/>
      <c r="D335" s="74"/>
      <c r="E335" s="73" t="s">
        <v>305</v>
      </c>
      <c r="F335" s="73" t="s">
        <v>306</v>
      </c>
      <c r="G335" s="73" t="s">
        <v>629</v>
      </c>
      <c r="H335" s="73" t="s">
        <v>346</v>
      </c>
      <c r="I335" s="11" t="s">
        <v>522</v>
      </c>
      <c r="J335" s="11" t="s">
        <v>630</v>
      </c>
      <c r="K335" s="11" t="s">
        <v>315</v>
      </c>
    </row>
    <row r="336" ht="29" customHeight="1" spans="2:11">
      <c r="B336" s="11"/>
      <c r="C336" s="11"/>
      <c r="D336" s="74"/>
      <c r="E336" s="73" t="s">
        <v>317</v>
      </c>
      <c r="F336" s="73" t="s">
        <v>318</v>
      </c>
      <c r="G336" s="73" t="s">
        <v>631</v>
      </c>
      <c r="H336" s="73" t="s">
        <v>349</v>
      </c>
      <c r="I336" s="11" t="s">
        <v>614</v>
      </c>
      <c r="J336" s="11"/>
      <c r="K336" s="11" t="s">
        <v>315</v>
      </c>
    </row>
    <row r="337" ht="29" customHeight="1" spans="2:11">
      <c r="B337" s="11"/>
      <c r="C337" s="11"/>
      <c r="D337" s="74"/>
      <c r="E337" s="73" t="s">
        <v>305</v>
      </c>
      <c r="F337" s="73" t="s">
        <v>306</v>
      </c>
      <c r="G337" s="73" t="s">
        <v>477</v>
      </c>
      <c r="H337" s="73" t="s">
        <v>346</v>
      </c>
      <c r="I337" s="11"/>
      <c r="J337" s="11" t="s">
        <v>474</v>
      </c>
      <c r="K337" s="11"/>
    </row>
    <row r="338" ht="29" customHeight="1" spans="2:11">
      <c r="B338" s="11"/>
      <c r="C338" s="11"/>
      <c r="D338" s="74"/>
      <c r="E338" s="73" t="s">
        <v>305</v>
      </c>
      <c r="F338" s="73" t="s">
        <v>306</v>
      </c>
      <c r="G338" s="73" t="s">
        <v>473</v>
      </c>
      <c r="H338" s="73" t="s">
        <v>346</v>
      </c>
      <c r="I338" s="11"/>
      <c r="J338" s="11" t="s">
        <v>474</v>
      </c>
      <c r="K338" s="11"/>
    </row>
    <row r="339" ht="29" customHeight="1" spans="2:11">
      <c r="B339" s="11"/>
      <c r="C339" s="11"/>
      <c r="D339" s="74"/>
      <c r="E339" s="73" t="s">
        <v>305</v>
      </c>
      <c r="F339" s="73" t="s">
        <v>306</v>
      </c>
      <c r="G339" s="73" t="s">
        <v>514</v>
      </c>
      <c r="H339" s="73" t="s">
        <v>346</v>
      </c>
      <c r="I339" s="11"/>
      <c r="J339" s="11" t="s">
        <v>474</v>
      </c>
      <c r="K339" s="11"/>
    </row>
    <row r="340" ht="29" customHeight="1" spans="2:11">
      <c r="B340" s="11"/>
      <c r="C340" s="11"/>
      <c r="D340" s="74"/>
      <c r="E340" s="73" t="s">
        <v>317</v>
      </c>
      <c r="F340" s="73" t="s">
        <v>318</v>
      </c>
      <c r="G340" s="73" t="s">
        <v>476</v>
      </c>
      <c r="H340" s="73" t="s">
        <v>346</v>
      </c>
      <c r="I340" s="11"/>
      <c r="J340" s="11" t="s">
        <v>474</v>
      </c>
      <c r="K340" s="11"/>
    </row>
    <row r="341" ht="29" customHeight="1" spans="2:11">
      <c r="B341" s="11"/>
      <c r="C341" s="11"/>
      <c r="D341" s="74"/>
      <c r="E341" s="73" t="s">
        <v>305</v>
      </c>
      <c r="F341" s="73" t="s">
        <v>312</v>
      </c>
      <c r="G341" s="73" t="s">
        <v>563</v>
      </c>
      <c r="H341" s="73" t="s">
        <v>346</v>
      </c>
      <c r="I341" s="11" t="s">
        <v>407</v>
      </c>
      <c r="J341" s="11" t="s">
        <v>423</v>
      </c>
      <c r="K341" s="11" t="s">
        <v>315</v>
      </c>
    </row>
    <row r="342" ht="29" customHeight="1" spans="2:11">
      <c r="B342" s="11"/>
      <c r="C342" s="11"/>
      <c r="D342" s="74"/>
      <c r="E342" s="73" t="s">
        <v>305</v>
      </c>
      <c r="F342" s="73" t="s">
        <v>312</v>
      </c>
      <c r="G342" s="73" t="s">
        <v>632</v>
      </c>
      <c r="H342" s="73" t="s">
        <v>346</v>
      </c>
      <c r="I342" s="11" t="s">
        <v>633</v>
      </c>
      <c r="J342" s="11" t="s">
        <v>474</v>
      </c>
      <c r="K342" s="11" t="s">
        <v>315</v>
      </c>
    </row>
    <row r="343" ht="29" customHeight="1" spans="2:11">
      <c r="B343" s="11"/>
      <c r="C343" s="11"/>
      <c r="D343" s="74"/>
      <c r="E343" s="73" t="s">
        <v>317</v>
      </c>
      <c r="F343" s="73" t="s">
        <v>344</v>
      </c>
      <c r="G343" s="73" t="s">
        <v>634</v>
      </c>
      <c r="H343" s="73" t="s">
        <v>349</v>
      </c>
      <c r="I343" s="11" t="s">
        <v>614</v>
      </c>
      <c r="J343" s="11"/>
      <c r="K343" s="11" t="s">
        <v>315</v>
      </c>
    </row>
    <row r="344" ht="29" customHeight="1" spans="2:11">
      <c r="B344" s="11"/>
      <c r="C344" s="11"/>
      <c r="D344" s="74"/>
      <c r="E344" s="73" t="s">
        <v>317</v>
      </c>
      <c r="F344" s="73" t="s">
        <v>336</v>
      </c>
      <c r="G344" s="73" t="s">
        <v>635</v>
      </c>
      <c r="H344" s="73" t="s">
        <v>346</v>
      </c>
      <c r="I344" s="11" t="s">
        <v>611</v>
      </c>
      <c r="J344" s="11" t="s">
        <v>575</v>
      </c>
      <c r="K344" s="11" t="s">
        <v>351</v>
      </c>
    </row>
    <row r="345" ht="29" customHeight="1" spans="2:11">
      <c r="B345" s="11"/>
      <c r="C345" s="11"/>
      <c r="D345" s="74"/>
      <c r="E345" s="73" t="s">
        <v>305</v>
      </c>
      <c r="F345" s="73" t="s">
        <v>312</v>
      </c>
      <c r="G345" s="73" t="s">
        <v>483</v>
      </c>
      <c r="H345" s="73" t="s">
        <v>346</v>
      </c>
      <c r="I345" s="11"/>
      <c r="J345" s="11" t="s">
        <v>482</v>
      </c>
      <c r="K345" s="11"/>
    </row>
    <row r="346" ht="29" customHeight="1" spans="2:11">
      <c r="B346" s="11"/>
      <c r="C346" s="11"/>
      <c r="D346" s="74"/>
      <c r="E346" s="73" t="s">
        <v>305</v>
      </c>
      <c r="F346" s="73" t="s">
        <v>306</v>
      </c>
      <c r="G346" s="73" t="s">
        <v>636</v>
      </c>
      <c r="H346" s="73" t="s">
        <v>346</v>
      </c>
      <c r="I346" s="11" t="s">
        <v>637</v>
      </c>
      <c r="J346" s="11" t="s">
        <v>536</v>
      </c>
      <c r="K346" s="11" t="s">
        <v>315</v>
      </c>
    </row>
    <row r="347" ht="29" customHeight="1" spans="2:11">
      <c r="B347" s="11"/>
      <c r="C347" s="11"/>
      <c r="D347" s="74"/>
      <c r="E347" s="73" t="s">
        <v>317</v>
      </c>
      <c r="F347" s="73" t="s">
        <v>336</v>
      </c>
      <c r="G347" s="73" t="s">
        <v>638</v>
      </c>
      <c r="H347" s="73" t="s">
        <v>346</v>
      </c>
      <c r="I347" s="11" t="s">
        <v>639</v>
      </c>
      <c r="J347" s="11" t="s">
        <v>575</v>
      </c>
      <c r="K347" s="11" t="s">
        <v>351</v>
      </c>
    </row>
    <row r="348" ht="29" customHeight="1" spans="2:11">
      <c r="B348" s="11"/>
      <c r="C348" s="11"/>
      <c r="D348" s="74"/>
      <c r="E348" s="73" t="s">
        <v>352</v>
      </c>
      <c r="F348" s="73" t="s">
        <v>439</v>
      </c>
      <c r="G348" s="73" t="s">
        <v>640</v>
      </c>
      <c r="H348" s="73" t="s">
        <v>308</v>
      </c>
      <c r="I348" s="11" t="s">
        <v>641</v>
      </c>
      <c r="J348" s="11" t="s">
        <v>536</v>
      </c>
      <c r="K348" s="11" t="s">
        <v>315</v>
      </c>
    </row>
    <row r="349" ht="29" customHeight="1" spans="2:11">
      <c r="B349" s="11"/>
      <c r="C349" s="11"/>
      <c r="D349" s="74"/>
      <c r="E349" s="73" t="s">
        <v>317</v>
      </c>
      <c r="F349" s="73" t="s">
        <v>318</v>
      </c>
      <c r="G349" s="73" t="s">
        <v>478</v>
      </c>
      <c r="H349" s="73" t="s">
        <v>346</v>
      </c>
      <c r="I349" s="11"/>
      <c r="J349" s="11" t="s">
        <v>474</v>
      </c>
      <c r="K349" s="11"/>
    </row>
    <row r="350" ht="29" customHeight="1" spans="2:11">
      <c r="B350" s="11"/>
      <c r="C350" s="11"/>
      <c r="D350" s="74"/>
      <c r="E350" s="73" t="s">
        <v>317</v>
      </c>
      <c r="F350" s="73" t="s">
        <v>344</v>
      </c>
      <c r="G350" s="73" t="s">
        <v>490</v>
      </c>
      <c r="H350" s="73" t="s">
        <v>346</v>
      </c>
      <c r="I350" s="11"/>
      <c r="J350" s="11" t="s">
        <v>491</v>
      </c>
      <c r="K350" s="11"/>
    </row>
    <row r="351" ht="29" customHeight="1" spans="2:11">
      <c r="B351" s="11"/>
      <c r="C351" s="11"/>
      <c r="D351" s="74"/>
      <c r="E351" s="73" t="s">
        <v>317</v>
      </c>
      <c r="F351" s="73" t="s">
        <v>318</v>
      </c>
      <c r="G351" s="73" t="s">
        <v>508</v>
      </c>
      <c r="H351" s="73" t="s">
        <v>346</v>
      </c>
      <c r="I351" s="11"/>
      <c r="J351" s="11" t="s">
        <v>474</v>
      </c>
      <c r="K351" s="11"/>
    </row>
    <row r="352" ht="29" customHeight="1" spans="2:11">
      <c r="B352" s="11"/>
      <c r="C352" s="11"/>
      <c r="D352" s="74"/>
      <c r="E352" s="73" t="s">
        <v>317</v>
      </c>
      <c r="F352" s="73" t="s">
        <v>344</v>
      </c>
      <c r="G352" s="73" t="s">
        <v>489</v>
      </c>
      <c r="H352" s="73" t="s">
        <v>346</v>
      </c>
      <c r="I352" s="11"/>
      <c r="J352" s="11" t="s">
        <v>316</v>
      </c>
      <c r="K352" s="11"/>
    </row>
    <row r="353" ht="29" customHeight="1" spans="2:11">
      <c r="B353" s="11"/>
      <c r="C353" s="11"/>
      <c r="D353" s="74"/>
      <c r="E353" s="73" t="s">
        <v>305</v>
      </c>
      <c r="F353" s="73" t="s">
        <v>306</v>
      </c>
      <c r="G353" s="73" t="s">
        <v>642</v>
      </c>
      <c r="H353" s="73" t="s">
        <v>346</v>
      </c>
      <c r="I353" s="11" t="s">
        <v>556</v>
      </c>
      <c r="J353" s="11" t="s">
        <v>310</v>
      </c>
      <c r="K353" s="11" t="s">
        <v>315</v>
      </c>
    </row>
    <row r="354" ht="29" customHeight="1" spans="2:11">
      <c r="B354" s="11"/>
      <c r="C354" s="11"/>
      <c r="D354" s="74"/>
      <c r="E354" s="73" t="s">
        <v>305</v>
      </c>
      <c r="F354" s="73" t="s">
        <v>372</v>
      </c>
      <c r="G354" s="73" t="s">
        <v>643</v>
      </c>
      <c r="H354" s="73" t="s">
        <v>346</v>
      </c>
      <c r="I354" s="11" t="s">
        <v>399</v>
      </c>
      <c r="J354" s="11" t="s">
        <v>310</v>
      </c>
      <c r="K354" s="11" t="s">
        <v>315</v>
      </c>
    </row>
    <row r="355" ht="29" customHeight="1" spans="2:11">
      <c r="B355" s="11"/>
      <c r="C355" s="11"/>
      <c r="D355" s="74"/>
      <c r="E355" s="73" t="s">
        <v>305</v>
      </c>
      <c r="F355" s="73" t="s">
        <v>306</v>
      </c>
      <c r="G355" s="73" t="s">
        <v>472</v>
      </c>
      <c r="H355" s="73" t="s">
        <v>346</v>
      </c>
      <c r="I355" s="11"/>
      <c r="J355" s="11" t="s">
        <v>423</v>
      </c>
      <c r="K355" s="11"/>
    </row>
    <row r="356" ht="29" customHeight="1" spans="2:11">
      <c r="B356" s="11"/>
      <c r="C356" s="11"/>
      <c r="D356" s="74"/>
      <c r="E356" s="73" t="s">
        <v>305</v>
      </c>
      <c r="F356" s="73" t="s">
        <v>312</v>
      </c>
      <c r="G356" s="73" t="s">
        <v>481</v>
      </c>
      <c r="H356" s="73" t="s">
        <v>346</v>
      </c>
      <c r="I356" s="11"/>
      <c r="J356" s="11" t="s">
        <v>482</v>
      </c>
      <c r="K356" s="11"/>
    </row>
    <row r="357" ht="29" customHeight="1" spans="2:11">
      <c r="B357" s="11"/>
      <c r="C357" s="11"/>
      <c r="D357" s="74"/>
      <c r="E357" s="73" t="s">
        <v>305</v>
      </c>
      <c r="F357" s="73" t="s">
        <v>306</v>
      </c>
      <c r="G357" s="73" t="s">
        <v>520</v>
      </c>
      <c r="H357" s="73" t="s">
        <v>346</v>
      </c>
      <c r="I357" s="11"/>
      <c r="J357" s="11" t="s">
        <v>474</v>
      </c>
      <c r="K357" s="11"/>
    </row>
    <row r="358" ht="29" customHeight="1" spans="2:11">
      <c r="B358" s="11"/>
      <c r="C358" s="11"/>
      <c r="D358" s="74"/>
      <c r="E358" s="73" t="s">
        <v>305</v>
      </c>
      <c r="F358" s="73" t="s">
        <v>306</v>
      </c>
      <c r="G358" s="73" t="s">
        <v>499</v>
      </c>
      <c r="H358" s="73" t="s">
        <v>346</v>
      </c>
      <c r="I358" s="11"/>
      <c r="J358" s="11" t="s">
        <v>423</v>
      </c>
      <c r="K358" s="11"/>
    </row>
    <row r="359" ht="29" customHeight="1" spans="2:11">
      <c r="B359" s="11"/>
      <c r="C359" s="11"/>
      <c r="D359" s="74"/>
      <c r="E359" s="73" t="s">
        <v>305</v>
      </c>
      <c r="F359" s="73" t="s">
        <v>306</v>
      </c>
      <c r="G359" s="73" t="s">
        <v>519</v>
      </c>
      <c r="H359" s="73" t="s">
        <v>346</v>
      </c>
      <c r="I359" s="11"/>
      <c r="J359" s="11" t="s">
        <v>423</v>
      </c>
      <c r="K359" s="11"/>
    </row>
    <row r="360" ht="29" customHeight="1" spans="2:11">
      <c r="B360" s="11"/>
      <c r="C360" s="11"/>
      <c r="D360" s="74"/>
      <c r="E360" s="73" t="s">
        <v>305</v>
      </c>
      <c r="F360" s="73" t="s">
        <v>306</v>
      </c>
      <c r="G360" s="73" t="s">
        <v>475</v>
      </c>
      <c r="H360" s="73" t="s">
        <v>346</v>
      </c>
      <c r="I360" s="11"/>
      <c r="J360" s="11" t="s">
        <v>310</v>
      </c>
      <c r="K360" s="11"/>
    </row>
    <row r="361" ht="29" customHeight="1" spans="2:11">
      <c r="B361" s="11"/>
      <c r="C361" s="11"/>
      <c r="D361" s="74"/>
      <c r="E361" s="73" t="s">
        <v>317</v>
      </c>
      <c r="F361" s="73" t="s">
        <v>318</v>
      </c>
      <c r="G361" s="73" t="s">
        <v>509</v>
      </c>
      <c r="H361" s="73" t="s">
        <v>346</v>
      </c>
      <c r="I361" s="11"/>
      <c r="J361" s="11" t="s">
        <v>474</v>
      </c>
      <c r="K361" s="11"/>
    </row>
    <row r="362" ht="29" customHeight="1" spans="2:11">
      <c r="B362" s="11"/>
      <c r="C362" s="11"/>
      <c r="D362" s="74"/>
      <c r="E362" s="73" t="s">
        <v>305</v>
      </c>
      <c r="F362" s="73" t="s">
        <v>312</v>
      </c>
      <c r="G362" s="73" t="s">
        <v>644</v>
      </c>
      <c r="H362" s="73" t="s">
        <v>346</v>
      </c>
      <c r="I362" s="11" t="s">
        <v>425</v>
      </c>
      <c r="J362" s="11" t="s">
        <v>501</v>
      </c>
      <c r="K362" s="11" t="s">
        <v>315</v>
      </c>
    </row>
    <row r="363" ht="29" customHeight="1" spans="2:11">
      <c r="B363" s="11"/>
      <c r="C363" s="11"/>
      <c r="D363" s="74"/>
      <c r="E363" s="73" t="s">
        <v>317</v>
      </c>
      <c r="F363" s="73" t="s">
        <v>413</v>
      </c>
      <c r="G363" s="73" t="s">
        <v>645</v>
      </c>
      <c r="H363" s="73" t="s">
        <v>349</v>
      </c>
      <c r="I363" s="11" t="s">
        <v>646</v>
      </c>
      <c r="J363" s="11"/>
      <c r="K363" s="11" t="s">
        <v>315</v>
      </c>
    </row>
    <row r="364" ht="29" customHeight="1" spans="2:11">
      <c r="B364" s="11"/>
      <c r="C364" s="11"/>
      <c r="D364" s="74"/>
      <c r="E364" s="73" t="s">
        <v>305</v>
      </c>
      <c r="F364" s="73" t="s">
        <v>312</v>
      </c>
      <c r="G364" s="73" t="s">
        <v>500</v>
      </c>
      <c r="H364" s="73" t="s">
        <v>346</v>
      </c>
      <c r="I364" s="11"/>
      <c r="J364" s="11" t="s">
        <v>501</v>
      </c>
      <c r="K364" s="11"/>
    </row>
    <row r="365" ht="29" customHeight="1" spans="2:11">
      <c r="B365" s="11"/>
      <c r="C365" s="11"/>
      <c r="D365" s="74"/>
      <c r="E365" s="73" t="s">
        <v>305</v>
      </c>
      <c r="F365" s="73" t="s">
        <v>312</v>
      </c>
      <c r="G365" s="73" t="s">
        <v>487</v>
      </c>
      <c r="H365" s="73" t="s">
        <v>346</v>
      </c>
      <c r="I365" s="11"/>
      <c r="J365" s="11" t="s">
        <v>488</v>
      </c>
      <c r="K365" s="11"/>
    </row>
    <row r="366" ht="29" customHeight="1" spans="2:11">
      <c r="B366" s="11"/>
      <c r="C366" s="73" t="s">
        <v>647</v>
      </c>
      <c r="D366" s="74" t="s">
        <v>648</v>
      </c>
      <c r="E366" s="73" t="s">
        <v>317</v>
      </c>
      <c r="F366" s="73" t="s">
        <v>318</v>
      </c>
      <c r="G366" s="73" t="s">
        <v>508</v>
      </c>
      <c r="H366" s="73" t="s">
        <v>346</v>
      </c>
      <c r="I366" s="11"/>
      <c r="J366" s="11" t="s">
        <v>474</v>
      </c>
      <c r="K366" s="11"/>
    </row>
    <row r="367" ht="29" customHeight="1" spans="2:11">
      <c r="B367" s="11"/>
      <c r="C367" s="11"/>
      <c r="D367" s="74"/>
      <c r="E367" s="73" t="s">
        <v>305</v>
      </c>
      <c r="F367" s="73" t="s">
        <v>372</v>
      </c>
      <c r="G367" s="73" t="s">
        <v>649</v>
      </c>
      <c r="H367" s="73" t="s">
        <v>349</v>
      </c>
      <c r="I367" s="11" t="s">
        <v>650</v>
      </c>
      <c r="J367" s="11"/>
      <c r="K367" s="11" t="s">
        <v>351</v>
      </c>
    </row>
    <row r="368" ht="29" customHeight="1" spans="2:11">
      <c r="B368" s="11"/>
      <c r="C368" s="11"/>
      <c r="D368" s="74"/>
      <c r="E368" s="73" t="s">
        <v>305</v>
      </c>
      <c r="F368" s="73" t="s">
        <v>312</v>
      </c>
      <c r="G368" s="73" t="s">
        <v>651</v>
      </c>
      <c r="H368" s="73" t="s">
        <v>308</v>
      </c>
      <c r="I368" s="11" t="s">
        <v>315</v>
      </c>
      <c r="J368" s="11" t="s">
        <v>575</v>
      </c>
      <c r="K368" s="11" t="s">
        <v>315</v>
      </c>
    </row>
    <row r="369" ht="29" customHeight="1" spans="2:11">
      <c r="B369" s="11"/>
      <c r="C369" s="11"/>
      <c r="D369" s="74"/>
      <c r="E369" s="73" t="s">
        <v>305</v>
      </c>
      <c r="F369" s="73" t="s">
        <v>312</v>
      </c>
      <c r="G369" s="73" t="s">
        <v>498</v>
      </c>
      <c r="H369" s="73" t="s">
        <v>346</v>
      </c>
      <c r="I369" s="11"/>
      <c r="J369" s="11" t="s">
        <v>377</v>
      </c>
      <c r="K369" s="11"/>
    </row>
    <row r="370" ht="29" customHeight="1" spans="2:11">
      <c r="B370" s="11"/>
      <c r="C370" s="11"/>
      <c r="D370" s="74"/>
      <c r="E370" s="73" t="s">
        <v>305</v>
      </c>
      <c r="F370" s="73" t="s">
        <v>312</v>
      </c>
      <c r="G370" s="73" t="s">
        <v>483</v>
      </c>
      <c r="H370" s="73" t="s">
        <v>346</v>
      </c>
      <c r="I370" s="11"/>
      <c r="J370" s="11" t="s">
        <v>482</v>
      </c>
      <c r="K370" s="11"/>
    </row>
    <row r="371" ht="29" customHeight="1" spans="2:11">
      <c r="B371" s="11"/>
      <c r="C371" s="11"/>
      <c r="D371" s="74"/>
      <c r="E371" s="73" t="s">
        <v>305</v>
      </c>
      <c r="F371" s="73" t="s">
        <v>312</v>
      </c>
      <c r="G371" s="73" t="s">
        <v>500</v>
      </c>
      <c r="H371" s="73" t="s">
        <v>346</v>
      </c>
      <c r="I371" s="11"/>
      <c r="J371" s="11" t="s">
        <v>501</v>
      </c>
      <c r="K371" s="11"/>
    </row>
    <row r="372" ht="29" customHeight="1" spans="2:11">
      <c r="B372" s="11"/>
      <c r="C372" s="11"/>
      <c r="D372" s="74"/>
      <c r="E372" s="73" t="s">
        <v>305</v>
      </c>
      <c r="F372" s="73" t="s">
        <v>312</v>
      </c>
      <c r="G372" s="73" t="s">
        <v>487</v>
      </c>
      <c r="H372" s="73" t="s">
        <v>346</v>
      </c>
      <c r="I372" s="11"/>
      <c r="J372" s="11" t="s">
        <v>488</v>
      </c>
      <c r="K372" s="11"/>
    </row>
    <row r="373" ht="29" customHeight="1" spans="2:11">
      <c r="B373" s="11"/>
      <c r="C373" s="11"/>
      <c r="D373" s="74"/>
      <c r="E373" s="73" t="s">
        <v>305</v>
      </c>
      <c r="F373" s="73" t="s">
        <v>306</v>
      </c>
      <c r="G373" s="73" t="s">
        <v>652</v>
      </c>
      <c r="H373" s="73" t="s">
        <v>346</v>
      </c>
      <c r="I373" s="11" t="s">
        <v>309</v>
      </c>
      <c r="J373" s="11" t="s">
        <v>310</v>
      </c>
      <c r="K373" s="11" t="s">
        <v>351</v>
      </c>
    </row>
    <row r="374" ht="29" customHeight="1" spans="2:11">
      <c r="B374" s="11"/>
      <c r="C374" s="11"/>
      <c r="D374" s="74"/>
      <c r="E374" s="73" t="s">
        <v>305</v>
      </c>
      <c r="F374" s="73" t="s">
        <v>306</v>
      </c>
      <c r="G374" s="73" t="s">
        <v>653</v>
      </c>
      <c r="H374" s="73" t="s">
        <v>346</v>
      </c>
      <c r="I374" s="11" t="s">
        <v>309</v>
      </c>
      <c r="J374" s="11" t="s">
        <v>310</v>
      </c>
      <c r="K374" s="11" t="s">
        <v>351</v>
      </c>
    </row>
    <row r="375" ht="29" customHeight="1" spans="2:11">
      <c r="B375" s="11"/>
      <c r="C375" s="11"/>
      <c r="D375" s="74"/>
      <c r="E375" s="73" t="s">
        <v>305</v>
      </c>
      <c r="F375" s="73" t="s">
        <v>312</v>
      </c>
      <c r="G375" s="73" t="s">
        <v>654</v>
      </c>
      <c r="H375" s="73" t="s">
        <v>308</v>
      </c>
      <c r="I375" s="11" t="s">
        <v>596</v>
      </c>
      <c r="J375" s="11" t="s">
        <v>401</v>
      </c>
      <c r="K375" s="11" t="s">
        <v>315</v>
      </c>
    </row>
    <row r="376" ht="29" customHeight="1" spans="2:11">
      <c r="B376" s="11"/>
      <c r="C376" s="11"/>
      <c r="D376" s="74"/>
      <c r="E376" s="73" t="s">
        <v>317</v>
      </c>
      <c r="F376" s="73" t="s">
        <v>413</v>
      </c>
      <c r="G376" s="73" t="s">
        <v>655</v>
      </c>
      <c r="H376" s="73" t="s">
        <v>335</v>
      </c>
      <c r="I376" s="11" t="s">
        <v>596</v>
      </c>
      <c r="J376" s="11" t="s">
        <v>310</v>
      </c>
      <c r="K376" s="11" t="s">
        <v>351</v>
      </c>
    </row>
    <row r="377" ht="29" customHeight="1" spans="2:11">
      <c r="B377" s="11"/>
      <c r="C377" s="11"/>
      <c r="D377" s="74"/>
      <c r="E377" s="73" t="s">
        <v>317</v>
      </c>
      <c r="F377" s="73" t="s">
        <v>336</v>
      </c>
      <c r="G377" s="73" t="s">
        <v>656</v>
      </c>
      <c r="H377" s="73" t="s">
        <v>346</v>
      </c>
      <c r="I377" s="11" t="s">
        <v>315</v>
      </c>
      <c r="J377" s="11" t="s">
        <v>310</v>
      </c>
      <c r="K377" s="11" t="s">
        <v>351</v>
      </c>
    </row>
    <row r="378" ht="29" customHeight="1" spans="2:11">
      <c r="B378" s="11"/>
      <c r="C378" s="11"/>
      <c r="D378" s="74"/>
      <c r="E378" s="73" t="s">
        <v>305</v>
      </c>
      <c r="F378" s="73" t="s">
        <v>306</v>
      </c>
      <c r="G378" s="73" t="s">
        <v>473</v>
      </c>
      <c r="H378" s="73" t="s">
        <v>346</v>
      </c>
      <c r="I378" s="11"/>
      <c r="J378" s="11" t="s">
        <v>474</v>
      </c>
      <c r="K378" s="11"/>
    </row>
    <row r="379" ht="29" customHeight="1" spans="2:11">
      <c r="B379" s="11"/>
      <c r="C379" s="11"/>
      <c r="D379" s="74"/>
      <c r="E379" s="73" t="s">
        <v>305</v>
      </c>
      <c r="F379" s="73" t="s">
        <v>306</v>
      </c>
      <c r="G379" s="73" t="s">
        <v>477</v>
      </c>
      <c r="H379" s="73" t="s">
        <v>346</v>
      </c>
      <c r="I379" s="11"/>
      <c r="J379" s="11" t="s">
        <v>474</v>
      </c>
      <c r="K379" s="11"/>
    </row>
    <row r="380" ht="29" customHeight="1" spans="2:11">
      <c r="B380" s="11"/>
      <c r="C380" s="11"/>
      <c r="D380" s="74"/>
      <c r="E380" s="73" t="s">
        <v>317</v>
      </c>
      <c r="F380" s="73" t="s">
        <v>344</v>
      </c>
      <c r="G380" s="73" t="s">
        <v>493</v>
      </c>
      <c r="H380" s="73" t="s">
        <v>346</v>
      </c>
      <c r="I380" s="11"/>
      <c r="J380" s="11" t="s">
        <v>494</v>
      </c>
      <c r="K380" s="11"/>
    </row>
    <row r="381" ht="29" customHeight="1" spans="2:11">
      <c r="B381" s="11"/>
      <c r="C381" s="11"/>
      <c r="D381" s="74"/>
      <c r="E381" s="73" t="s">
        <v>317</v>
      </c>
      <c r="F381" s="73" t="s">
        <v>318</v>
      </c>
      <c r="G381" s="73" t="s">
        <v>476</v>
      </c>
      <c r="H381" s="73" t="s">
        <v>346</v>
      </c>
      <c r="I381" s="11"/>
      <c r="J381" s="11" t="s">
        <v>474</v>
      </c>
      <c r="K381" s="11"/>
    </row>
    <row r="382" ht="29" customHeight="1" spans="2:11">
      <c r="B382" s="11"/>
      <c r="C382" s="11"/>
      <c r="D382" s="74"/>
      <c r="E382" s="73" t="s">
        <v>317</v>
      </c>
      <c r="F382" s="73" t="s">
        <v>318</v>
      </c>
      <c r="G382" s="73" t="s">
        <v>509</v>
      </c>
      <c r="H382" s="73" t="s">
        <v>346</v>
      </c>
      <c r="I382" s="11"/>
      <c r="J382" s="11" t="s">
        <v>474</v>
      </c>
      <c r="K382" s="11"/>
    </row>
    <row r="383" ht="29" customHeight="1" spans="2:11">
      <c r="B383" s="11"/>
      <c r="C383" s="11"/>
      <c r="D383" s="74"/>
      <c r="E383" s="73" t="s">
        <v>305</v>
      </c>
      <c r="F383" s="73" t="s">
        <v>306</v>
      </c>
      <c r="G383" s="73" t="s">
        <v>520</v>
      </c>
      <c r="H383" s="73" t="s">
        <v>346</v>
      </c>
      <c r="I383" s="11"/>
      <c r="J383" s="11" t="s">
        <v>474</v>
      </c>
      <c r="K383" s="11"/>
    </row>
    <row r="384" ht="29" customHeight="1" spans="2:11">
      <c r="B384" s="11"/>
      <c r="C384" s="11"/>
      <c r="D384" s="74"/>
      <c r="E384" s="73" t="s">
        <v>305</v>
      </c>
      <c r="F384" s="73" t="s">
        <v>306</v>
      </c>
      <c r="G384" s="73" t="s">
        <v>519</v>
      </c>
      <c r="H384" s="73" t="s">
        <v>346</v>
      </c>
      <c r="I384" s="11"/>
      <c r="J384" s="11" t="s">
        <v>423</v>
      </c>
      <c r="K384" s="11"/>
    </row>
    <row r="385" ht="29" customHeight="1" spans="2:11">
      <c r="B385" s="11"/>
      <c r="C385" s="11"/>
      <c r="D385" s="74"/>
      <c r="E385" s="73" t="s">
        <v>317</v>
      </c>
      <c r="F385" s="73" t="s">
        <v>344</v>
      </c>
      <c r="G385" s="73" t="s">
        <v>489</v>
      </c>
      <c r="H385" s="73" t="s">
        <v>346</v>
      </c>
      <c r="I385" s="11"/>
      <c r="J385" s="11" t="s">
        <v>316</v>
      </c>
      <c r="K385" s="11"/>
    </row>
    <row r="386" ht="29" customHeight="1" spans="2:11">
      <c r="B386" s="11"/>
      <c r="C386" s="11"/>
      <c r="D386" s="74"/>
      <c r="E386" s="73" t="s">
        <v>317</v>
      </c>
      <c r="F386" s="73" t="s">
        <v>344</v>
      </c>
      <c r="G386" s="73" t="s">
        <v>495</v>
      </c>
      <c r="H386" s="73" t="s">
        <v>346</v>
      </c>
      <c r="I386" s="11"/>
      <c r="J386" s="11" t="s">
        <v>491</v>
      </c>
      <c r="K386" s="11"/>
    </row>
    <row r="387" ht="29" customHeight="1" spans="2:11">
      <c r="B387" s="11"/>
      <c r="C387" s="11"/>
      <c r="D387" s="74"/>
      <c r="E387" s="73" t="s">
        <v>317</v>
      </c>
      <c r="F387" s="73" t="s">
        <v>318</v>
      </c>
      <c r="G387" s="73" t="s">
        <v>484</v>
      </c>
      <c r="H387" s="73" t="s">
        <v>346</v>
      </c>
      <c r="I387" s="11"/>
      <c r="J387" s="11" t="s">
        <v>474</v>
      </c>
      <c r="K387" s="11"/>
    </row>
    <row r="388" ht="29" customHeight="1" spans="2:11">
      <c r="B388" s="11"/>
      <c r="C388" s="11"/>
      <c r="D388" s="74"/>
      <c r="E388" s="73" t="s">
        <v>352</v>
      </c>
      <c r="F388" s="73" t="s">
        <v>353</v>
      </c>
      <c r="G388" s="73" t="s">
        <v>657</v>
      </c>
      <c r="H388" s="73" t="s">
        <v>335</v>
      </c>
      <c r="I388" s="11" t="s">
        <v>394</v>
      </c>
      <c r="J388" s="11" t="s">
        <v>310</v>
      </c>
      <c r="K388" s="11" t="s">
        <v>368</v>
      </c>
    </row>
    <row r="389" ht="29" customHeight="1" spans="2:11">
      <c r="B389" s="11"/>
      <c r="C389" s="11"/>
      <c r="D389" s="74"/>
      <c r="E389" s="73" t="s">
        <v>317</v>
      </c>
      <c r="F389" s="73" t="s">
        <v>318</v>
      </c>
      <c r="G389" s="73" t="s">
        <v>478</v>
      </c>
      <c r="H389" s="73" t="s">
        <v>346</v>
      </c>
      <c r="I389" s="11"/>
      <c r="J389" s="11" t="s">
        <v>474</v>
      </c>
      <c r="K389" s="11"/>
    </row>
    <row r="390" ht="29" customHeight="1" spans="2:11">
      <c r="B390" s="11"/>
      <c r="C390" s="11"/>
      <c r="D390" s="74"/>
      <c r="E390" s="73" t="s">
        <v>317</v>
      </c>
      <c r="F390" s="73" t="s">
        <v>344</v>
      </c>
      <c r="G390" s="73" t="s">
        <v>490</v>
      </c>
      <c r="H390" s="73" t="s">
        <v>346</v>
      </c>
      <c r="I390" s="11"/>
      <c r="J390" s="11" t="s">
        <v>491</v>
      </c>
      <c r="K390" s="11"/>
    </row>
    <row r="391" ht="29" customHeight="1" spans="2:11">
      <c r="B391" s="11"/>
      <c r="C391" s="11"/>
      <c r="D391" s="74"/>
      <c r="E391" s="73" t="s">
        <v>305</v>
      </c>
      <c r="F391" s="73" t="s">
        <v>306</v>
      </c>
      <c r="G391" s="73" t="s">
        <v>514</v>
      </c>
      <c r="H391" s="73" t="s">
        <v>346</v>
      </c>
      <c r="I391" s="11"/>
      <c r="J391" s="11" t="s">
        <v>474</v>
      </c>
      <c r="K391" s="11"/>
    </row>
    <row r="392" ht="29" customHeight="1" spans="2:11">
      <c r="B392" s="11"/>
      <c r="C392" s="11"/>
      <c r="D392" s="74"/>
      <c r="E392" s="73" t="s">
        <v>317</v>
      </c>
      <c r="F392" s="73" t="s">
        <v>344</v>
      </c>
      <c r="G392" s="73" t="s">
        <v>658</v>
      </c>
      <c r="H392" s="73" t="s">
        <v>346</v>
      </c>
      <c r="I392" s="11" t="s">
        <v>368</v>
      </c>
      <c r="J392" s="11" t="s">
        <v>347</v>
      </c>
      <c r="K392" s="11" t="s">
        <v>351</v>
      </c>
    </row>
    <row r="393" ht="29" customHeight="1" spans="2:11">
      <c r="B393" s="11"/>
      <c r="C393" s="11"/>
      <c r="D393" s="74"/>
      <c r="E393" s="73" t="s">
        <v>317</v>
      </c>
      <c r="F393" s="73" t="s">
        <v>344</v>
      </c>
      <c r="G393" s="73" t="s">
        <v>515</v>
      </c>
      <c r="H393" s="73" t="s">
        <v>346</v>
      </c>
      <c r="I393" s="11"/>
      <c r="J393" s="11" t="s">
        <v>316</v>
      </c>
      <c r="K393" s="11"/>
    </row>
    <row r="394" ht="29" customHeight="1" spans="2:11">
      <c r="B394" s="11"/>
      <c r="C394" s="11"/>
      <c r="D394" s="74"/>
      <c r="E394" s="73" t="s">
        <v>305</v>
      </c>
      <c r="F394" s="73" t="s">
        <v>306</v>
      </c>
      <c r="G394" s="73" t="s">
        <v>475</v>
      </c>
      <c r="H394" s="73" t="s">
        <v>346</v>
      </c>
      <c r="I394" s="11"/>
      <c r="J394" s="11" t="s">
        <v>310</v>
      </c>
      <c r="K394" s="11"/>
    </row>
    <row r="395" ht="29" customHeight="1" spans="2:11">
      <c r="B395" s="11"/>
      <c r="C395" s="11"/>
      <c r="D395" s="74"/>
      <c r="E395" s="73" t="s">
        <v>317</v>
      </c>
      <c r="F395" s="73" t="s">
        <v>318</v>
      </c>
      <c r="G395" s="73" t="s">
        <v>659</v>
      </c>
      <c r="H395" s="73" t="s">
        <v>346</v>
      </c>
      <c r="I395" s="11" t="s">
        <v>315</v>
      </c>
      <c r="J395" s="11" t="s">
        <v>310</v>
      </c>
      <c r="K395" s="11" t="s">
        <v>351</v>
      </c>
    </row>
    <row r="396" ht="29" customHeight="1" spans="2:11">
      <c r="B396" s="11"/>
      <c r="C396" s="11"/>
      <c r="D396" s="74"/>
      <c r="E396" s="73" t="s">
        <v>381</v>
      </c>
      <c r="F396" s="73" t="s">
        <v>382</v>
      </c>
      <c r="G396" s="73" t="s">
        <v>660</v>
      </c>
      <c r="H396" s="73" t="s">
        <v>346</v>
      </c>
      <c r="I396" s="11" t="s">
        <v>384</v>
      </c>
      <c r="J396" s="11" t="s">
        <v>310</v>
      </c>
      <c r="K396" s="11" t="s">
        <v>315</v>
      </c>
    </row>
    <row r="397" ht="29" customHeight="1" spans="2:11">
      <c r="B397" s="11"/>
      <c r="C397" s="11"/>
      <c r="D397" s="74"/>
      <c r="E397" s="73" t="s">
        <v>305</v>
      </c>
      <c r="F397" s="73" t="s">
        <v>312</v>
      </c>
      <c r="G397" s="73" t="s">
        <v>481</v>
      </c>
      <c r="H397" s="73" t="s">
        <v>346</v>
      </c>
      <c r="I397" s="11"/>
      <c r="J397" s="11" t="s">
        <v>482</v>
      </c>
      <c r="K397" s="11"/>
    </row>
    <row r="398" ht="29" customHeight="1" spans="2:11">
      <c r="B398" s="11"/>
      <c r="C398" s="11"/>
      <c r="D398" s="74"/>
      <c r="E398" s="73" t="s">
        <v>305</v>
      </c>
      <c r="F398" s="73" t="s">
        <v>306</v>
      </c>
      <c r="G398" s="73" t="s">
        <v>499</v>
      </c>
      <c r="H398" s="73" t="s">
        <v>346</v>
      </c>
      <c r="I398" s="11"/>
      <c r="J398" s="11" t="s">
        <v>423</v>
      </c>
      <c r="K398" s="11"/>
    </row>
    <row r="399" ht="29" customHeight="1" spans="2:11">
      <c r="B399" s="11"/>
      <c r="C399" s="11"/>
      <c r="D399" s="74"/>
      <c r="E399" s="73" t="s">
        <v>305</v>
      </c>
      <c r="F399" s="73" t="s">
        <v>306</v>
      </c>
      <c r="G399" s="73" t="s">
        <v>472</v>
      </c>
      <c r="H399" s="73" t="s">
        <v>346</v>
      </c>
      <c r="I399" s="11"/>
      <c r="J399" s="11" t="s">
        <v>423</v>
      </c>
      <c r="K399" s="11"/>
    </row>
    <row r="400" ht="29" customHeight="1" spans="2:11">
      <c r="B400" s="11"/>
      <c r="C400" s="11"/>
      <c r="D400" s="74"/>
      <c r="E400" s="73" t="s">
        <v>317</v>
      </c>
      <c r="F400" s="73" t="s">
        <v>344</v>
      </c>
      <c r="G400" s="73" t="s">
        <v>492</v>
      </c>
      <c r="H400" s="73" t="s">
        <v>346</v>
      </c>
      <c r="I400" s="11"/>
      <c r="J400" s="11" t="s">
        <v>316</v>
      </c>
      <c r="K400" s="11"/>
    </row>
    <row r="401" ht="29" customHeight="1" spans="2:11">
      <c r="B401" s="11"/>
      <c r="C401" s="11"/>
      <c r="D401" s="74"/>
      <c r="E401" s="73" t="s">
        <v>352</v>
      </c>
      <c r="F401" s="73" t="s">
        <v>353</v>
      </c>
      <c r="G401" s="73" t="s">
        <v>661</v>
      </c>
      <c r="H401" s="73" t="s">
        <v>308</v>
      </c>
      <c r="I401" s="11" t="s">
        <v>556</v>
      </c>
      <c r="J401" s="11" t="s">
        <v>356</v>
      </c>
      <c r="K401" s="11" t="s">
        <v>522</v>
      </c>
    </row>
  </sheetData>
  <mergeCells count="50">
    <mergeCell ref="B2:L2"/>
    <mergeCell ref="B3:D3"/>
    <mergeCell ref="J3:L3"/>
    <mergeCell ref="B5:B401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66"/>
    <mergeCell ref="C67:C78"/>
    <mergeCell ref="C79:C82"/>
    <mergeCell ref="C83:C106"/>
    <mergeCell ref="C107:C117"/>
    <mergeCell ref="C118:C154"/>
    <mergeCell ref="C155:C172"/>
    <mergeCell ref="C173:C211"/>
    <mergeCell ref="C212:C247"/>
    <mergeCell ref="C248:C286"/>
    <mergeCell ref="C287:C325"/>
    <mergeCell ref="C326:C365"/>
    <mergeCell ref="C366:C401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66"/>
    <mergeCell ref="D67:D78"/>
    <mergeCell ref="D79:D82"/>
    <mergeCell ref="D83:D106"/>
    <mergeCell ref="D107:D117"/>
    <mergeCell ref="D118:D154"/>
    <mergeCell ref="D155:D172"/>
    <mergeCell ref="D173:D211"/>
    <mergeCell ref="D212:D247"/>
    <mergeCell ref="D248:D286"/>
    <mergeCell ref="D287:D325"/>
    <mergeCell ref="D326:D365"/>
    <mergeCell ref="D366:D40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WPS_1605157502</cp:lastModifiedBy>
  <dcterms:created xsi:type="dcterms:W3CDTF">2023-01-17T08:06:00Z</dcterms:created>
  <dcterms:modified xsi:type="dcterms:W3CDTF">2023-02-07T04:04:49Z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7DD1168CB37547A188AD0C0869BD70D9</vt:lpwstr>
  </property>
  <property fmtid="{D5CDD505-2E9C-101B-9397-08002B2CF9AE}" pid="3" name="KSOProductBuildVer">
    <vt:lpwstr>2052-11.1.0.13703</vt:lpwstr>
  </property>
</Properties>
</file>